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veerayut\OneDrive - The Siam Cement Public Company Limited\.KITCARBON-Dev.Team\1. Cpac Share\Demo on KITCARBON\"/>
    </mc:Choice>
  </mc:AlternateContent>
  <xr:revisionPtr revIDLastSave="1" documentId="113_{10663E21-5F96-4C2E-9D0A-3D76AF4F6840}" xr6:coauthVersionLast="36" xr6:coauthVersionMax="36" xr10:uidLastSave="{C25F31CB-B906-4BD8-87AC-BA0C51FF4A61}"/>
  <bookViews>
    <workbookView xWindow="0" yWindow="0" windowWidth="28800" windowHeight="12810" xr2:uid="{D227153C-46C7-4E35-9A87-A6F7EB31AE60}"/>
  </bookViews>
  <sheets>
    <sheet name="Data" sheetId="1" r:id="rId1"/>
    <sheet name="Example" sheetId="2" r:id="rId2"/>
    <sheet name="Unit" sheetId="3" r:id="rId3"/>
  </sheets>
  <calcPr calcId="191029"/>
</workbook>
</file>

<file path=xl/calcChain.xml><?xml version="1.0" encoding="utf-8"?>
<calcChain xmlns="http://schemas.openxmlformats.org/spreadsheetml/2006/main">
  <c r="L115" i="1" l="1"/>
  <c r="L116" i="1"/>
  <c r="L117" i="1"/>
  <c r="L118" i="1"/>
  <c r="L119" i="1"/>
  <c r="L120" i="1"/>
  <c r="L121" i="1"/>
  <c r="L122" i="1"/>
  <c r="L123" i="1"/>
  <c r="L124" i="1"/>
  <c r="L114" i="1"/>
  <c r="L107" i="1"/>
  <c r="L108" i="1"/>
  <c r="L109" i="1"/>
  <c r="L106" i="1"/>
  <c r="L94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71" i="1"/>
  <c r="L64" i="1"/>
  <c r="L65" i="1"/>
  <c r="L66" i="1"/>
  <c r="L67" i="1"/>
  <c r="L63" i="1"/>
  <c r="L55" i="1"/>
  <c r="L56" i="1"/>
  <c r="L57" i="1"/>
  <c r="L58" i="1"/>
  <c r="L59" i="1"/>
  <c r="L61" i="1"/>
  <c r="L54" i="1"/>
  <c r="G60" i="1"/>
  <c r="L60" i="1" s="1"/>
  <c r="L53" i="1"/>
  <c r="L41" i="1"/>
  <c r="L42" i="1"/>
  <c r="L43" i="1"/>
  <c r="L40" i="1"/>
  <c r="L34" i="1"/>
  <c r="L35" i="1"/>
  <c r="L36" i="1"/>
  <c r="L37" i="1"/>
  <c r="L33" i="1"/>
  <c r="L22" i="1"/>
  <c r="L23" i="1"/>
  <c r="L24" i="1"/>
  <c r="L25" i="1"/>
  <c r="L26" i="1"/>
  <c r="L27" i="1"/>
  <c r="L28" i="1"/>
  <c r="L29" i="1"/>
  <c r="L30" i="1"/>
  <c r="L31" i="1"/>
  <c r="L21" i="1"/>
  <c r="L18" i="1"/>
  <c r="L17" i="1"/>
  <c r="L19" i="1"/>
  <c r="L8" i="1"/>
  <c r="L16" i="1"/>
  <c r="L7" i="1"/>
  <c r="L3" i="1"/>
  <c r="L2" i="1"/>
</calcChain>
</file>

<file path=xl/sharedStrings.xml><?xml version="1.0" encoding="utf-8"?>
<sst xmlns="http://schemas.openxmlformats.org/spreadsheetml/2006/main" count="591" uniqueCount="145">
  <si>
    <t>Assembly</t>
  </si>
  <si>
    <t>Component</t>
  </si>
  <si>
    <t>Category</t>
  </si>
  <si>
    <t>Item Description</t>
  </si>
  <si>
    <t>ปริมาณ</t>
  </si>
  <si>
    <t>หน่วย</t>
  </si>
  <si>
    <t>Area</t>
  </si>
  <si>
    <t>Length</t>
  </si>
  <si>
    <t>Thickness</t>
  </si>
  <si>
    <t>Quantity</t>
  </si>
  <si>
    <t>Unit</t>
  </si>
  <si>
    <t>MaterialID</t>
  </si>
  <si>
    <t>MatName</t>
  </si>
  <si>
    <t>Substructure</t>
  </si>
  <si>
    <t>Foundation</t>
  </si>
  <si>
    <t>Pile</t>
  </si>
  <si>
    <t>m3</t>
  </si>
  <si>
    <t>Structural Foundations</t>
  </si>
  <si>
    <t>Footing</t>
  </si>
  <si>
    <t>kg</t>
  </si>
  <si>
    <t>Others</t>
  </si>
  <si>
    <t>Superstructure</t>
  </si>
  <si>
    <t>Column</t>
  </si>
  <si>
    <t>Beam</t>
  </si>
  <si>
    <t>Floor (Slab edges)</t>
  </si>
  <si>
    <t>Slab</t>
  </si>
  <si>
    <t>Stair and Ramps (Landing/ Runs)</t>
  </si>
  <si>
    <t>Stair</t>
  </si>
  <si>
    <t>m2</t>
  </si>
  <si>
    <t>Wall</t>
  </si>
  <si>
    <t>Roof</t>
  </si>
  <si>
    <t>Exterior</t>
  </si>
  <si>
    <t>Wall Exterior</t>
  </si>
  <si>
    <t>Curtain Wall</t>
  </si>
  <si>
    <t>Curtain wall</t>
  </si>
  <si>
    <t>Window</t>
  </si>
  <si>
    <t>Door</t>
  </si>
  <si>
    <t>Roofing</t>
  </si>
  <si>
    <t>Interior Finishes</t>
  </si>
  <si>
    <t>Ceiling</t>
  </si>
  <si>
    <t>Ceiling finishes</t>
  </si>
  <si>
    <t>Floor finishes</t>
  </si>
  <si>
    <t>Wall finishes</t>
  </si>
  <si>
    <t>หมวดสุขภัณฑ์และอุปกรณ์</t>
  </si>
  <si>
    <t>ea.</t>
  </si>
  <si>
    <t>หมวดไฟฟ้า</t>
  </si>
  <si>
    <t>m</t>
  </si>
  <si>
    <t>หมวดประปา</t>
  </si>
  <si>
    <t>หมวดอื่นๆ</t>
  </si>
  <si>
    <t>Material</t>
  </si>
  <si>
    <t>I22</t>
  </si>
  <si>
    <t>Concrete</t>
  </si>
  <si>
    <t>I26</t>
  </si>
  <si>
    <t>Steel</t>
  </si>
  <si>
    <t>Formwork</t>
  </si>
  <si>
    <t>wood</t>
  </si>
  <si>
    <t>Hollow core</t>
  </si>
  <si>
    <t>concrete</t>
  </si>
  <si>
    <t>Stair and Ramps (Landing/Runs)</t>
  </si>
  <si>
    <t>Brick</t>
  </si>
  <si>
    <t>Masonry</t>
  </si>
  <si>
    <t>LLC 150x50x20x3.2 thk.</t>
  </si>
  <si>
    <t>LLC 100x50x20x3.2 thk.</t>
  </si>
  <si>
    <t>Paint</t>
  </si>
  <si>
    <t>Glass</t>
  </si>
  <si>
    <t>Aluminium</t>
  </si>
  <si>
    <t>unit</t>
  </si>
  <si>
    <t>ton</t>
  </si>
  <si>
    <t>ห้ามแก้ไขหรือเพิ่มเติมชื่อ</t>
  </si>
  <si>
    <t>ปรับเปลี่ยนได้ตาม รายการ BOQ ที่ต้องการ</t>
  </si>
  <si>
    <t>ช่องสำหรับทดเลข ไม่มีผลกับการคำนวณ</t>
  </si>
  <si>
    <t>ช่องปริมาณและหน่วยที่ใช้ในการคำนวณ</t>
  </si>
  <si>
    <t>Material id  ที่ได้จาก KITCARBON</t>
  </si>
  <si>
    <t>Source</t>
  </si>
  <si>
    <t>Structural Foundations คอนกรีต</t>
  </si>
  <si>
    <t>Estimate reinforcing bar from concrete usage 18.69 m3</t>
  </si>
  <si>
    <t>เสาตอม่อ M_Concrete-Rectangular-Column 300x300cm</t>
  </si>
  <si>
    <t>UC-Universal Columns-Column UC305x305x97</t>
  </si>
  <si>
    <t>เสาตอม่อDIV03320-01_Column Concrete - Rectangular Typemark_300 x 300mm 2</t>
  </si>
  <si>
    <t>MS01T0016</t>
  </si>
  <si>
    <t>MP0400001</t>
  </si>
  <si>
    <t>none</t>
  </si>
  <si>
    <t>M_Concrete-Rectangular-Column 300 x 900mm</t>
  </si>
  <si>
    <t>M_Concrete-Round-Column 300mm</t>
  </si>
  <si>
    <t>Estimate reinforcing bar from concrete usage 5.20 m3</t>
  </si>
  <si>
    <t>UB-Universal Beams UB305x165x40</t>
  </si>
  <si>
    <t>UBP-Universal Bearing Pile คานเหล็ก WF-450x300  ทาสีกันสนิม</t>
  </si>
  <si>
    <t>เหล็กกล่องขนาด 2x5นิ้ว  ทาสีกันสนิมทาทับด้วยสีน้ำมัน เหล็กกล่องขนาด 2x5นิ้ว  ทาสีกันสนิมทาทับด้วยสีน้ำมัน</t>
  </si>
  <si>
    <t>เหล็กกล่องขนาด 2x2นิ้ว  ทาสีกันสนิมทาทับด้วยสีน้ำมัน เหล็กกล่องขนาด 2x2นิ้ว  ทาสีกันสนิมทาทับด้วยสีน้ำมัน</t>
  </si>
  <si>
    <t>UBP-Universal Bearing Pile คานเหล็ก WF-300x200  ทาสีกันสนิม 2</t>
  </si>
  <si>
    <t>UBP-Universal Bearing Pile H BEAM ขนาด 150x150 มม.</t>
  </si>
  <si>
    <t>UBP-Universal Bearing Pile H BEAM ขนาด 200x200 มม.</t>
  </si>
  <si>
    <t>M_Concrete-Rectangular Beam 300 x 900mm</t>
  </si>
  <si>
    <t>UBP-Universal Bearing Pile คานเหล็ก WF-200x100  ทาสีกันสนิม 3</t>
  </si>
  <si>
    <t>Structural Framing 5 Structural Framing 1</t>
  </si>
  <si>
    <t>Estimate reinforcing bar from concrete usage 20.72 m3</t>
  </si>
  <si>
    <t>TGO</t>
  </si>
  <si>
    <t>KITCARBON</t>
  </si>
  <si>
    <t>Concrete, Cast-in-Place gray</t>
  </si>
  <si>
    <t>SCG Fully Precast Concrete</t>
  </si>
  <si>
    <t>Ceramic Tile_600x600mm_Type 2</t>
  </si>
  <si>
    <t/>
  </si>
  <si>
    <t>MS08T0021</t>
  </si>
  <si>
    <t>Metal - Lapeyre Stair - Bar Grating - Safety Yellow Powder Coat</t>
  </si>
  <si>
    <t>Concrete, Cast In Situ</t>
  </si>
  <si>
    <t>Monolithic Run 150mm Depth</t>
  </si>
  <si>
    <t>Non-Monolithic Run Lapeyre - Bar Grating</t>
  </si>
  <si>
    <t>Walls</t>
  </si>
  <si>
    <t>Curtain Wall ผนังโครงคร่าว เหล็กกล่อง หนา 10 ซม. ผนังกระจก 4</t>
  </si>
  <si>
    <t>Curtain Wall ผนังโครงคร่าว เหล็กกล่อง หนา 10 ซม. ผนังกระจก 6</t>
  </si>
  <si>
    <t>Curtain Wall wood facade 2</t>
  </si>
  <si>
    <t>PVB Interlayer</t>
  </si>
  <si>
    <t>Glass Grey</t>
  </si>
  <si>
    <t>Default</t>
  </si>
  <si>
    <t>00-KHK-Wall_Glass</t>
  </si>
  <si>
    <t>Rectangular Mullion wood  frame</t>
  </si>
  <si>
    <t>Rectangular Mullion heroal C 50 Vertical 50x28</t>
  </si>
  <si>
    <t>Door red</t>
  </si>
  <si>
    <t>Door Black</t>
  </si>
  <si>
    <t>ประตูบานเลื่อน1 DW2</t>
  </si>
  <si>
    <t>Color_Gealan_Realwood-RAL-7016</t>
  </si>
  <si>
    <t>Glas GEALAN</t>
  </si>
  <si>
    <t>Rubber_Gealan_Black</t>
  </si>
  <si>
    <t>Frame_Gealan_PVC-H</t>
  </si>
  <si>
    <t>Aluminum</t>
  </si>
  <si>
    <t>Wood - Birch</t>
  </si>
  <si>
    <t>Metal - Paint Finish - Grey</t>
  </si>
  <si>
    <t>ฝ้าสมาร์ทบอร์ด เอสซีจี รุ่นลายไม้ ขนาด 60x120x0.4 ซม. สีซีเมนต์</t>
  </si>
  <si>
    <t>Lift - Centre door 10 Person 800kg load</t>
  </si>
  <si>
    <t>Chair - Desk (5) Chair-Task</t>
  </si>
  <si>
    <t>Chair - Desk (4) Chair-Task Arms</t>
  </si>
  <si>
    <t>Table - Conference w Chairs (1) 1200 x 3050mm</t>
  </si>
  <si>
    <t>M_Table-Dining 2100x600</t>
  </si>
  <si>
    <t>M_Table-Dining 1200x600 2</t>
  </si>
  <si>
    <t>FUS_Viccarbe_Funda_Chair 770 x 625 x 560 mm</t>
  </si>
  <si>
    <t>M_Table-Dining 2100x600 3</t>
  </si>
  <si>
    <t>USM Haller sideboard 2286x536 1090 mm Pos. 3.10  (2286x536/1090mm = 90x21/43inch)</t>
  </si>
  <si>
    <t>USM Haller sideboard 1536x386 740 mm Pos. 3.05  (1536x386/740mm =  60x15/29inch)</t>
  </si>
  <si>
    <t>Electrical_Distribution_ABB_Protecta-Plus-Vertical-Split-Load-Distribution-Board EPP-VSL84</t>
  </si>
  <si>
    <t>184_Downlight_2856 5" 50W MR16</t>
  </si>
  <si>
    <t>Eminent Cassette Type Inverter Fancoil unit Super Flow VG24F CVG24F</t>
  </si>
  <si>
    <t>HVAC_Air-Conditioning_Fujitsu General_V-IV AJY180LALDHH1 AJY180LALDHH</t>
  </si>
  <si>
    <t>Ramp Ramp 1</t>
  </si>
  <si>
    <t>คอนกรีตผสมเสร็จ CPAC กำลังอัด 280 KSC</t>
  </si>
  <si>
    <t>กระเบื้องปูพื้น คอตโต้ 60x60 ซม.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</si>
</sst>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 &quot;* \(#,##0.00\);&quot; &quot;* &quot;-&quot;??&quot; &quot;"/>
  </numFmts>
  <fonts count="2">
    <font>
      <sz val="11"/>
      <color indexed="8"/>
      <name val="Aptos Narrow"/>
    </font>
    <font>
      <b/>
      <sz val="11"/>
      <color indexed="8"/>
      <name val="Aptos Narrow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1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ont="1" applyFill="1" applyBorder="1" applyAlignment="1"/>
    <xf numFmtId="49" fontId="0" fillId="2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49" fontId="0" fillId="2" borderId="5" xfId="0" applyNumberFormat="1" applyFont="1" applyFill="1" applyBorder="1" applyAlignment="1"/>
    <xf numFmtId="0" fontId="0" fillId="2" borderId="6" xfId="0" applyFont="1" applyFill="1" applyBorder="1" applyAlignment="1"/>
    <xf numFmtId="0" fontId="0" fillId="2" borderId="5" xfId="0" applyNumberFormat="1" applyFont="1" applyFill="1" applyBorder="1" applyAlignment="1"/>
    <xf numFmtId="49" fontId="1" fillId="2" borderId="4" xfId="0" applyNumberFormat="1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49" fontId="0" fillId="2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/>
    <xf numFmtId="49" fontId="0" fillId="2" borderId="1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164" fontId="0" fillId="3" borderId="12" xfId="0" applyNumberFormat="1" applyFont="1" applyFill="1" applyBorder="1" applyAlignment="1"/>
    <xf numFmtId="49" fontId="0" fillId="3" borderId="12" xfId="0" applyNumberFormat="1" applyFont="1" applyFill="1" applyBorder="1" applyAlignment="1"/>
    <xf numFmtId="164" fontId="0" fillId="3" borderId="13" xfId="0" applyNumberFormat="1" applyFont="1" applyFill="1" applyBorder="1" applyAlignment="1"/>
    <xf numFmtId="0" fontId="0" fillId="3" borderId="13" xfId="0" applyFont="1" applyFill="1" applyBorder="1" applyAlignment="1"/>
    <xf numFmtId="49" fontId="0" fillId="3" borderId="13" xfId="0" applyNumberFormat="1" applyFont="1" applyFill="1" applyBorder="1" applyAlignment="1"/>
    <xf numFmtId="164" fontId="0" fillId="3" borderId="14" xfId="0" applyNumberFormat="1" applyFont="1" applyFill="1" applyBorder="1" applyAlignment="1"/>
    <xf numFmtId="0" fontId="0" fillId="3" borderId="14" xfId="0" applyFont="1" applyFill="1" applyBorder="1" applyAlignment="1"/>
    <xf numFmtId="0" fontId="0" fillId="3" borderId="12" xfId="0" applyFont="1" applyFill="1" applyBorder="1" applyAlignment="1"/>
    <xf numFmtId="164" fontId="0" fillId="3" borderId="15" xfId="0" applyNumberFormat="1" applyFont="1" applyFill="1" applyBorder="1" applyAlignment="1"/>
    <xf numFmtId="0" fontId="0" fillId="3" borderId="15" xfId="0" applyFont="1" applyFill="1" applyBorder="1" applyAlignment="1"/>
    <xf numFmtId="164" fontId="0" fillId="3" borderId="16" xfId="0" applyNumberFormat="1" applyFont="1" applyFill="1" applyBorder="1" applyAlignment="1"/>
    <xf numFmtId="164" fontId="0" fillId="3" borderId="17" xfId="0" applyNumberFormat="1" applyFont="1" applyFill="1" applyBorder="1" applyAlignment="1"/>
    <xf numFmtId="0" fontId="0" fillId="3" borderId="17" xfId="0" applyFont="1" applyFill="1" applyBorder="1" applyAlignment="1"/>
    <xf numFmtId="164" fontId="0" fillId="3" borderId="18" xfId="0" applyNumberFormat="1" applyFont="1" applyFill="1" applyBorder="1" applyAlignment="1"/>
    <xf numFmtId="0" fontId="0" fillId="3" borderId="18" xfId="0" applyFont="1" applyFill="1" applyBorder="1" applyAlignment="1"/>
    <xf numFmtId="164" fontId="0" fillId="3" borderId="0" xfId="0" applyNumberFormat="1" applyFont="1" applyFill="1" applyBorder="1" applyAlignment="1"/>
    <xf numFmtId="0" fontId="0" fillId="3" borderId="0" xfId="0" applyFont="1" applyFill="1" applyBorder="1" applyAlignment="1"/>
    <xf numFmtId="0" fontId="0" fillId="3" borderId="19" xfId="0" applyFont="1" applyFill="1" applyBorder="1" applyAlignment="1"/>
    <xf numFmtId="0" fontId="0" fillId="3" borderId="0" xfId="0" applyNumberFormat="1" applyFont="1" applyFill="1" applyAlignment="1"/>
    <xf numFmtId="49" fontId="1" fillId="4" borderId="3" xfId="0" applyNumberFormat="1" applyFont="1" applyFill="1" applyBorder="1" applyAlignment="1">
      <alignment horizontal="center"/>
    </xf>
    <xf numFmtId="2" fontId="0" fillId="4" borderId="12" xfId="0" applyNumberFormat="1" applyFont="1" applyFill="1" applyBorder="1" applyAlignment="1"/>
    <xf numFmtId="0" fontId="0" fillId="4" borderId="12" xfId="0" applyNumberFormat="1" applyFont="1" applyFill="1" applyBorder="1" applyAlignment="1"/>
    <xf numFmtId="0" fontId="0" fillId="4" borderId="12" xfId="0" applyFont="1" applyFill="1" applyBorder="1" applyAlignment="1"/>
    <xf numFmtId="2" fontId="0" fillId="4" borderId="13" xfId="0" applyNumberFormat="1" applyFont="1" applyFill="1" applyBorder="1" applyAlignment="1"/>
    <xf numFmtId="0" fontId="0" fillId="4" borderId="13" xfId="0" applyFont="1" applyFill="1" applyBorder="1" applyAlignment="1"/>
    <xf numFmtId="2" fontId="0" fillId="4" borderId="14" xfId="0" applyNumberFormat="1" applyFont="1" applyFill="1" applyBorder="1" applyAlignment="1"/>
    <xf numFmtId="0" fontId="0" fillId="4" borderId="14" xfId="0" applyFont="1" applyFill="1" applyBorder="1" applyAlignment="1"/>
    <xf numFmtId="0" fontId="0" fillId="4" borderId="18" xfId="0" applyFont="1" applyFill="1" applyBorder="1" applyAlignment="1"/>
    <xf numFmtId="0" fontId="0" fillId="4" borderId="0" xfId="0" applyFont="1" applyFill="1" applyBorder="1" applyAlignment="1"/>
    <xf numFmtId="0" fontId="0" fillId="4" borderId="19" xfId="0" applyFont="1" applyFill="1" applyBorder="1" applyAlignment="1"/>
    <xf numFmtId="0" fontId="0" fillId="4" borderId="0" xfId="0" applyNumberFormat="1" applyFont="1" applyFill="1" applyAlignment="1"/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0" fillId="5" borderId="4" xfId="0" applyNumberFormat="1" applyFont="1" applyFill="1" applyBorder="1" applyAlignment="1"/>
    <xf numFmtId="0" fontId="0" fillId="5" borderId="5" xfId="0" applyFont="1" applyFill="1" applyBorder="1" applyAlignment="1"/>
    <xf numFmtId="0" fontId="0" fillId="5" borderId="6" xfId="0" applyFont="1" applyFill="1" applyBorder="1" applyAlignment="1"/>
    <xf numFmtId="49" fontId="0" fillId="5" borderId="5" xfId="0" applyNumberFormat="1" applyFont="1" applyFill="1" applyBorder="1" applyAlignment="1"/>
    <xf numFmtId="0" fontId="0" fillId="5" borderId="4" xfId="0" applyFont="1" applyFill="1" applyBorder="1" applyAlignment="1"/>
    <xf numFmtId="0" fontId="0" fillId="5" borderId="7" xfId="0" applyFont="1" applyFill="1" applyBorder="1" applyAlignment="1"/>
    <xf numFmtId="0" fontId="0" fillId="5" borderId="1" xfId="0" applyFont="1" applyFill="1" applyBorder="1" applyAlignment="1"/>
    <xf numFmtId="0" fontId="0" fillId="5" borderId="0" xfId="0" applyNumberFormat="1" applyFont="1" applyFill="1" applyAlignment="1"/>
    <xf numFmtId="49" fontId="0" fillId="3" borderId="16" xfId="0" applyNumberFormat="1" applyFont="1" applyFill="1" applyBorder="1" applyAlignment="1"/>
    <xf numFmtId="0" fontId="0" fillId="4" borderId="1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center"/>
    </xf>
    <xf numFmtId="0" fontId="0" fillId="6" borderId="12" xfId="0" applyFont="1" applyFill="1" applyBorder="1" applyAlignment="1"/>
    <xf numFmtId="0" fontId="0" fillId="6" borderId="13" xfId="0" applyFont="1" applyFill="1" applyBorder="1" applyAlignment="1"/>
    <xf numFmtId="0" fontId="0" fillId="6" borderId="14" xfId="0" applyFont="1" applyFill="1" applyBorder="1" applyAlignment="1"/>
    <xf numFmtId="49" fontId="0" fillId="6" borderId="12" xfId="0" applyNumberFormat="1" applyFont="1" applyFill="1" applyBorder="1" applyAlignment="1"/>
    <xf numFmtId="0" fontId="0" fillId="6" borderId="20" xfId="0" applyFont="1" applyFill="1" applyBorder="1" applyAlignment="1"/>
    <xf numFmtId="0" fontId="0" fillId="6" borderId="21" xfId="0" applyFont="1" applyFill="1" applyBorder="1" applyAlignment="1"/>
    <xf numFmtId="0" fontId="0" fillId="6" borderId="10" xfId="0" applyFont="1" applyFill="1" applyBorder="1" applyAlignment="1"/>
    <xf numFmtId="0" fontId="0" fillId="6" borderId="1" xfId="0" applyFont="1" applyFill="1" applyBorder="1" applyAlignment="1"/>
    <xf numFmtId="0" fontId="0" fillId="6" borderId="0" xfId="0" applyNumberFormat="1" applyFont="1" applyFill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5" borderId="24" xfId="0" applyFont="1" applyFill="1" applyBorder="1" applyAlignment="1"/>
    <xf numFmtId="0" fontId="0" fillId="2" borderId="24" xfId="0" applyFont="1" applyFill="1" applyBorder="1" applyAlignment="1"/>
    <xf numFmtId="0" fontId="0" fillId="4" borderId="24" xfId="0" applyFont="1" applyFill="1" applyBorder="1" applyAlignment="1"/>
    <xf numFmtId="164" fontId="0" fillId="3" borderId="24" xfId="0" applyNumberFormat="1" applyFont="1" applyFill="1" applyBorder="1" applyAlignment="1"/>
    <xf numFmtId="0" fontId="0" fillId="6" borderId="24" xfId="0" applyFont="1" applyFill="1" applyBorder="1" applyAlignment="1"/>
    <xf numFmtId="49" fontId="0" fillId="6" borderId="13" xfId="0" applyNumberFormat="1" applyFont="1" applyFill="1" applyBorder="1" applyAlignment="1"/>
    <xf numFmtId="49" fontId="0" fillId="6" borderId="16" xfId="0" applyNumberFormat="1" applyFont="1" applyFill="1" applyBorder="1" applyAlignment="1"/>
    <xf numFmtId="0" fontId="0" fillId="6" borderId="15" xfId="0" applyFont="1" applyFill="1" applyBorder="1" applyAlignment="1"/>
    <xf numFmtId="0" fontId="0" fillId="6" borderId="17" xfId="0" applyFont="1" applyFill="1" applyBorder="1" applyAlignment="1"/>
    <xf numFmtId="0" fontId="0" fillId="6" borderId="18" xfId="0" applyFont="1" applyFill="1" applyBorder="1" applyAlignment="1"/>
    <xf numFmtId="0" fontId="0" fillId="6" borderId="0" xfId="0" applyFont="1" applyFill="1" applyBorder="1" applyAlignment="1"/>
    <xf numFmtId="0" fontId="0" fillId="6" borderId="19" xfId="0" applyFont="1" applyFill="1" applyBorder="1" applyAlignment="1"/>
    <xf numFmtId="49" fontId="0" fillId="5" borderId="25" xfId="0" applyNumberFormat="1" applyFont="1" applyFill="1" applyBorder="1" applyAlignment="1"/>
    <xf numFmtId="49" fontId="0" fillId="2" borderId="25" xfId="0" applyNumberFormat="1" applyFont="1" applyFill="1" applyBorder="1" applyAlignment="1"/>
    <xf numFmtId="0" fontId="0" fillId="2" borderId="25" xfId="0" applyNumberFormat="1" applyFont="1" applyFill="1" applyBorder="1" applyAlignment="1"/>
    <xf numFmtId="0" fontId="0" fillId="2" borderId="25" xfId="0" applyFont="1" applyFill="1" applyBorder="1" applyAlignment="1"/>
    <xf numFmtId="2" fontId="0" fillId="4" borderId="16" xfId="0" applyNumberFormat="1" applyFont="1" applyFill="1" applyBorder="1" applyAlignment="1"/>
    <xf numFmtId="0" fontId="0" fillId="4" borderId="16" xfId="0" applyNumberFormat="1" applyFont="1" applyFill="1" applyBorder="1" applyAlignment="1"/>
    <xf numFmtId="0" fontId="0" fillId="4" borderId="16" xfId="0" applyFont="1" applyFill="1" applyBorder="1" applyAlignment="1"/>
    <xf numFmtId="0" fontId="0" fillId="6" borderId="16" xfId="0" applyFont="1" applyFill="1" applyBorder="1" applyAlignment="1"/>
    <xf numFmtId="0" fontId="0" fillId="2" borderId="0" xfId="0" applyFont="1" applyFill="1" applyBorder="1" applyAlignment="1"/>
    <xf numFmtId="0" fontId="0" fillId="0" borderId="0" xfId="0" applyNumberFormat="1"/>
    <xf numFmtId="39" fontId="0" fillId="3" borderId="13" xfId="0" applyNumberFormat="1" applyFont="1" applyFill="1" applyBorder="1" applyAlignment="1"/>
    <xf numFmtId="0" fontId="0" fillId="5" borderId="26" xfId="0" applyFont="1" applyFill="1" applyBorder="1" applyAlignment="1"/>
    <xf numFmtId="49" fontId="0" fillId="2" borderId="26" xfId="0" applyNumberFormat="1" applyFont="1" applyFill="1" applyBorder="1" applyAlignment="1"/>
    <xf numFmtId="0" fontId="0" fillId="2" borderId="26" xfId="0" applyNumberFormat="1" applyFont="1" applyFill="1" applyBorder="1" applyAlignment="1"/>
    <xf numFmtId="0" fontId="0" fillId="2" borderId="26" xfId="0" applyFont="1" applyFill="1" applyBorder="1" applyAlignment="1"/>
    <xf numFmtId="2" fontId="0" fillId="4" borderId="27" xfId="0" applyNumberFormat="1" applyFont="1" applyFill="1" applyBorder="1" applyAlignment="1"/>
    <xf numFmtId="0" fontId="0" fillId="4" borderId="27" xfId="0" applyFont="1" applyFill="1" applyBorder="1" applyAlignment="1"/>
    <xf numFmtId="164" fontId="0" fillId="3" borderId="27" xfId="0" applyNumberFormat="1" applyFont="1" applyFill="1" applyBorder="1" applyAlignment="1"/>
    <xf numFmtId="0" fontId="0" fillId="3" borderId="27" xfId="0" applyFont="1" applyFill="1" applyBorder="1" applyAlignment="1"/>
    <xf numFmtId="0" fontId="0" fillId="6" borderId="27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2F2F2"/>
      <rgbColor rgb="00E6E9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06E4-174D-43F5-8251-04CCC1F4B420}">
  <dimension ref="A1:AE136"/>
  <sheetViews>
    <sheetView showGridLines="0" tabSelected="1" topLeftCell="H1" zoomScale="85" zoomScaleNormal="85" workbookViewId="0">
      <selection activeCell="N1" sqref="N1:P124"/>
    </sheetView>
  </sheetViews>
  <sheetFormatPr defaultColWidth="8.875" defaultRowHeight="14.25" customHeight="1"/>
  <cols>
    <col min="1" max="1" width="15.5" style="64" customWidth="1"/>
    <col min="2" max="2" width="21.5" style="64" customWidth="1"/>
    <col min="3" max="3" width="20" style="1" customWidth="1"/>
    <col min="4" max="4" width="66.5" style="1" customWidth="1"/>
    <col min="5" max="8" width="9.375" style="1" customWidth="1"/>
    <col min="9" max="10" width="12.375" style="54" customWidth="1"/>
    <col min="11" max="11" width="11.5" style="54" customWidth="1"/>
    <col min="12" max="12" width="13.125" style="42" customWidth="1"/>
    <col min="13" max="13" width="11.125" style="42" customWidth="1"/>
    <col min="14" max="14" width="11.125" style="76" customWidth="1"/>
    <col min="15" max="15" width="30.5" style="76" customWidth="1"/>
    <col min="16" max="16" width="18" style="76" customWidth="1"/>
    <col min="17" max="17" width="11.875" style="1" customWidth="1"/>
    <col min="18" max="32" width="8.875" style="1" customWidth="1"/>
    <col min="33" max="16384" width="8.875" style="1"/>
  </cols>
  <sheetData>
    <row r="1" spans="1:31" ht="15" customHeight="1">
      <c r="A1" s="55" t="s">
        <v>0</v>
      </c>
      <c r="B1" s="56" t="s">
        <v>1</v>
      </c>
      <c r="C1" s="3" t="s">
        <v>2</v>
      </c>
      <c r="D1" s="3" t="s">
        <v>3</v>
      </c>
      <c r="E1" s="4"/>
      <c r="F1" s="4"/>
      <c r="G1" s="3" t="s">
        <v>4</v>
      </c>
      <c r="H1" s="3" t="s">
        <v>5</v>
      </c>
      <c r="I1" s="43" t="s">
        <v>6</v>
      </c>
      <c r="J1" s="43" t="s">
        <v>7</v>
      </c>
      <c r="K1" s="43" t="s">
        <v>8</v>
      </c>
      <c r="L1" s="23" t="s">
        <v>9</v>
      </c>
      <c r="M1" s="23" t="s">
        <v>10</v>
      </c>
      <c r="N1" s="67" t="s">
        <v>73</v>
      </c>
      <c r="O1" s="67" t="s">
        <v>11</v>
      </c>
      <c r="P1" s="67" t="s">
        <v>12</v>
      </c>
      <c r="Q1" s="17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4.25" customHeight="1">
      <c r="A2" s="57" t="s">
        <v>13</v>
      </c>
      <c r="B2" s="57" t="s">
        <v>14</v>
      </c>
      <c r="C2" s="6" t="s">
        <v>15</v>
      </c>
      <c r="D2" s="6" t="s">
        <v>74</v>
      </c>
      <c r="E2" s="7"/>
      <c r="F2" s="8"/>
      <c r="G2" s="7">
        <v>18.685672932191423</v>
      </c>
      <c r="H2" s="7" t="s">
        <v>16</v>
      </c>
      <c r="I2" s="44"/>
      <c r="J2" s="45"/>
      <c r="K2" s="46"/>
      <c r="L2" s="24">
        <f>G2</f>
        <v>18.685672932191423</v>
      </c>
      <c r="M2" s="25" t="s">
        <v>16</v>
      </c>
      <c r="N2" s="71" t="s">
        <v>96</v>
      </c>
      <c r="O2" s="68" t="s">
        <v>79</v>
      </c>
      <c r="P2" s="68" t="s">
        <v>143</v>
      </c>
      <c r="Q2" s="17"/>
      <c r="R2" s="78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4.25" customHeight="1" thickBot="1">
      <c r="A3" s="91"/>
      <c r="B3" s="91"/>
      <c r="C3" s="92"/>
      <c r="D3" s="92" t="s">
        <v>75</v>
      </c>
      <c r="E3" s="93"/>
      <c r="F3" s="94"/>
      <c r="G3" s="93">
        <v>934.28364660957095</v>
      </c>
      <c r="H3" s="93" t="s">
        <v>19</v>
      </c>
      <c r="I3" s="95"/>
      <c r="J3" s="96"/>
      <c r="K3" s="97"/>
      <c r="L3" s="34">
        <f>G3</f>
        <v>934.28364660957095</v>
      </c>
      <c r="M3" s="65" t="s">
        <v>19</v>
      </c>
      <c r="N3" s="85" t="s">
        <v>97</v>
      </c>
      <c r="O3" s="69" t="s">
        <v>80</v>
      </c>
      <c r="P3" s="98" t="s">
        <v>53</v>
      </c>
      <c r="Q3" s="77"/>
      <c r="R3" s="99"/>
      <c r="S3" s="1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4.25" customHeight="1" thickBot="1">
      <c r="A4" s="58"/>
      <c r="B4" s="58"/>
      <c r="C4" s="9"/>
      <c r="D4" s="9"/>
      <c r="E4" s="9"/>
      <c r="F4" s="9"/>
      <c r="G4" s="9"/>
      <c r="H4" s="9"/>
      <c r="I4" s="47"/>
      <c r="J4" s="48"/>
      <c r="K4" s="48"/>
      <c r="L4" s="26"/>
      <c r="M4" s="27"/>
      <c r="N4" s="69"/>
      <c r="O4" s="69"/>
      <c r="P4" s="69"/>
      <c r="Q4" s="77"/>
      <c r="R4" s="79"/>
      <c r="S4" s="17" t="s">
        <v>68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4.25" customHeight="1" thickBot="1">
      <c r="A5" s="91"/>
      <c r="B5" s="91"/>
      <c r="C5" s="92"/>
      <c r="D5" s="92"/>
      <c r="E5" s="93"/>
      <c r="F5" s="94"/>
      <c r="G5" s="93"/>
      <c r="H5" s="92"/>
      <c r="I5" s="95"/>
      <c r="J5" s="96"/>
      <c r="K5" s="97"/>
      <c r="L5" s="34"/>
      <c r="M5" s="65"/>
      <c r="N5" s="85"/>
      <c r="O5" s="98"/>
      <c r="P5" s="98"/>
      <c r="Q5" s="77"/>
      <c r="R5" s="99"/>
      <c r="S5" s="17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4.25" customHeight="1" thickBot="1">
      <c r="A6" s="58"/>
      <c r="B6" s="58"/>
      <c r="C6" s="9"/>
      <c r="D6" s="9"/>
      <c r="E6" s="9"/>
      <c r="F6" s="9"/>
      <c r="G6" s="9"/>
      <c r="H6" s="9"/>
      <c r="I6" s="47"/>
      <c r="J6" s="48"/>
      <c r="K6" s="48"/>
      <c r="L6" s="26"/>
      <c r="M6" s="27"/>
      <c r="N6" s="69"/>
      <c r="O6" s="69"/>
      <c r="P6" s="69"/>
      <c r="Q6" s="77"/>
      <c r="R6" s="79"/>
      <c r="S6" s="17" t="s">
        <v>68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4.25" customHeight="1" thickBot="1">
      <c r="A7" s="58"/>
      <c r="B7" s="58"/>
      <c r="C7" s="10" t="s">
        <v>17</v>
      </c>
      <c r="D7" s="10" t="s">
        <v>76</v>
      </c>
      <c r="E7" s="9"/>
      <c r="F7" s="9"/>
      <c r="G7" s="9">
        <v>5.1974914481325003</v>
      </c>
      <c r="H7" s="9" t="s">
        <v>16</v>
      </c>
      <c r="I7" s="47"/>
      <c r="J7" s="48"/>
      <c r="K7" s="48"/>
      <c r="L7" s="26">
        <f>G7</f>
        <v>5.1974914481325003</v>
      </c>
      <c r="M7" s="65" t="s">
        <v>16</v>
      </c>
      <c r="N7" s="84" t="s">
        <v>96</v>
      </c>
      <c r="O7" s="69" t="s">
        <v>79</v>
      </c>
      <c r="P7" s="69" t="s">
        <v>143</v>
      </c>
      <c r="Q7" s="77"/>
      <c r="S7" s="17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4.25" customHeight="1" thickBot="1">
      <c r="A8" s="58"/>
      <c r="B8" s="58"/>
      <c r="C8" s="9"/>
      <c r="D8" s="9" t="s">
        <v>78</v>
      </c>
      <c r="E8" s="9"/>
      <c r="F8" s="9"/>
      <c r="G8" s="9">
        <v>1.04839027499535</v>
      </c>
      <c r="H8" s="9" t="s">
        <v>16</v>
      </c>
      <c r="I8" s="47"/>
      <c r="J8" s="48"/>
      <c r="K8" s="48"/>
      <c r="L8" s="26">
        <f>G8</f>
        <v>1.04839027499535</v>
      </c>
      <c r="M8" s="27" t="s">
        <v>16</v>
      </c>
      <c r="N8" s="69" t="s">
        <v>101</v>
      </c>
      <c r="O8" s="69" t="s">
        <v>81</v>
      </c>
      <c r="P8" s="69" t="s">
        <v>101</v>
      </c>
      <c r="Q8" s="77"/>
      <c r="R8" s="80"/>
      <c r="S8" s="17" t="s">
        <v>69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4.25" customHeight="1">
      <c r="A9" s="58"/>
      <c r="B9" s="58"/>
      <c r="C9" s="9"/>
      <c r="D9" s="9"/>
      <c r="E9" s="9"/>
      <c r="F9" s="9"/>
      <c r="G9" s="9"/>
      <c r="H9" s="9"/>
      <c r="I9" s="47"/>
      <c r="J9" s="48"/>
      <c r="K9" s="48"/>
      <c r="L9" s="26"/>
      <c r="M9" s="27"/>
      <c r="N9" s="69"/>
      <c r="O9" s="69"/>
      <c r="P9" s="69"/>
      <c r="Q9" s="77"/>
      <c r="R9" s="99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4.25" customHeight="1" thickBot="1">
      <c r="A10" s="58"/>
      <c r="B10" s="58"/>
      <c r="C10" s="10" t="s">
        <v>18</v>
      </c>
      <c r="D10" s="10"/>
      <c r="E10" s="9"/>
      <c r="F10" s="9"/>
      <c r="G10" s="9"/>
      <c r="H10" s="10"/>
      <c r="I10" s="47"/>
      <c r="J10" s="48"/>
      <c r="K10" s="48"/>
      <c r="L10" s="26"/>
      <c r="M10" s="28"/>
      <c r="N10" s="84"/>
      <c r="O10" s="69"/>
      <c r="P10" s="69"/>
      <c r="Q10" s="77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4.25" customHeight="1" thickBot="1">
      <c r="A11" s="58"/>
      <c r="B11" s="58"/>
      <c r="C11" s="9"/>
      <c r="D11" s="10"/>
      <c r="E11" s="9"/>
      <c r="F11" s="9"/>
      <c r="G11" s="9"/>
      <c r="H11" s="10"/>
      <c r="I11" s="47"/>
      <c r="J11" s="48"/>
      <c r="K11" s="48"/>
      <c r="L11" s="26"/>
      <c r="M11" s="28"/>
      <c r="N11" s="84"/>
      <c r="O11" s="69"/>
      <c r="P11" s="69"/>
      <c r="Q11" s="77"/>
      <c r="R11" s="81"/>
      <c r="S11" s="17" t="s">
        <v>70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14.25" customHeight="1" thickBot="1">
      <c r="A12" s="58"/>
      <c r="B12" s="58"/>
      <c r="C12" s="9"/>
      <c r="D12" s="10"/>
      <c r="E12" s="9"/>
      <c r="F12" s="9"/>
      <c r="G12" s="9"/>
      <c r="H12" s="10"/>
      <c r="I12" s="47"/>
      <c r="J12" s="48"/>
      <c r="K12" s="48"/>
      <c r="L12" s="26"/>
      <c r="M12" s="28"/>
      <c r="N12" s="84"/>
      <c r="O12" s="69"/>
      <c r="P12" s="69"/>
      <c r="Q12" s="1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4.25" customHeight="1" thickBot="1">
      <c r="A13" s="58"/>
      <c r="B13" s="59"/>
      <c r="C13" s="11"/>
      <c r="D13" s="11"/>
      <c r="E13" s="11"/>
      <c r="F13" s="11"/>
      <c r="G13" s="11"/>
      <c r="H13" s="11"/>
      <c r="I13" s="49"/>
      <c r="J13" s="50"/>
      <c r="K13" s="50"/>
      <c r="L13" s="29"/>
      <c r="M13" s="30"/>
      <c r="N13" s="70"/>
      <c r="O13" s="70"/>
      <c r="P13" s="70"/>
      <c r="Q13" s="17"/>
      <c r="R13" s="82"/>
      <c r="S13" s="5" t="s">
        <v>71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4.25" customHeight="1" thickBot="1">
      <c r="A14" s="58"/>
      <c r="B14" s="57" t="s">
        <v>20</v>
      </c>
      <c r="C14" s="6" t="s">
        <v>20</v>
      </c>
      <c r="D14" s="8"/>
      <c r="E14" s="8"/>
      <c r="F14" s="8"/>
      <c r="G14" s="8"/>
      <c r="H14" s="8"/>
      <c r="I14" s="44"/>
      <c r="J14" s="46"/>
      <c r="K14" s="46"/>
      <c r="L14" s="24"/>
      <c r="M14" s="31"/>
      <c r="N14" s="68"/>
      <c r="O14" s="68"/>
      <c r="P14" s="68"/>
      <c r="Q14" s="1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14.25" customHeight="1" thickBot="1">
      <c r="A15" s="59"/>
      <c r="B15" s="59"/>
      <c r="C15" s="11"/>
      <c r="D15" s="11"/>
      <c r="E15" s="11"/>
      <c r="F15" s="11"/>
      <c r="G15" s="11"/>
      <c r="H15" s="11"/>
      <c r="I15" s="49"/>
      <c r="J15" s="50"/>
      <c r="K15" s="50"/>
      <c r="L15" s="29"/>
      <c r="M15" s="30"/>
      <c r="N15" s="70"/>
      <c r="O15" s="70"/>
      <c r="P15" s="70"/>
      <c r="Q15" s="17"/>
      <c r="R15" s="83"/>
      <c r="S15" s="5" t="s">
        <v>72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14.25" customHeight="1">
      <c r="A16" s="57" t="s">
        <v>21</v>
      </c>
      <c r="B16" s="57" t="s">
        <v>22</v>
      </c>
      <c r="C16" s="6" t="s">
        <v>22</v>
      </c>
      <c r="D16" s="6" t="s">
        <v>77</v>
      </c>
      <c r="E16" s="8"/>
      <c r="F16" s="8"/>
      <c r="G16" s="8">
        <v>1.5900766382640401</v>
      </c>
      <c r="H16" s="9" t="s">
        <v>16</v>
      </c>
      <c r="I16" s="44"/>
      <c r="J16" s="46"/>
      <c r="K16" s="46"/>
      <c r="L16" s="24">
        <f>G16</f>
        <v>1.5900766382640401</v>
      </c>
      <c r="M16" s="65" t="s">
        <v>16</v>
      </c>
      <c r="N16" s="85" t="s">
        <v>101</v>
      </c>
      <c r="O16" s="71" t="s">
        <v>81</v>
      </c>
      <c r="P16" s="68" t="s">
        <v>101</v>
      </c>
      <c r="Q16" s="1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4.25" customHeight="1">
      <c r="A17" s="91"/>
      <c r="B17" s="91"/>
      <c r="C17" s="92"/>
      <c r="D17" s="92" t="s">
        <v>82</v>
      </c>
      <c r="E17" s="94"/>
      <c r="F17" s="94"/>
      <c r="G17" s="94">
        <v>9.0989850286783902</v>
      </c>
      <c r="H17" s="9" t="s">
        <v>16</v>
      </c>
      <c r="I17" s="95"/>
      <c r="J17" s="97"/>
      <c r="K17" s="97"/>
      <c r="L17" s="34">
        <f>G17</f>
        <v>9.0989850286783902</v>
      </c>
      <c r="M17" s="65" t="s">
        <v>16</v>
      </c>
      <c r="N17" s="85" t="s">
        <v>101</v>
      </c>
      <c r="O17" s="85" t="s">
        <v>81</v>
      </c>
      <c r="P17" s="98" t="s">
        <v>101</v>
      </c>
      <c r="Q17" s="1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4.25" customHeight="1">
      <c r="A18" s="91"/>
      <c r="B18" s="91"/>
      <c r="C18" s="92"/>
      <c r="D18" s="92" t="s">
        <v>83</v>
      </c>
      <c r="E18" s="94"/>
      <c r="F18" s="94"/>
      <c r="G18" s="94">
        <v>3.5624962478136837</v>
      </c>
      <c r="H18" s="9" t="s">
        <v>16</v>
      </c>
      <c r="I18" s="95"/>
      <c r="J18" s="97"/>
      <c r="K18" s="97"/>
      <c r="L18" s="34">
        <f>G18</f>
        <v>3.5624962478136837</v>
      </c>
      <c r="M18" s="65" t="s">
        <v>16</v>
      </c>
      <c r="N18" s="85" t="s">
        <v>101</v>
      </c>
      <c r="O18" s="85" t="s">
        <v>81</v>
      </c>
      <c r="P18" s="98" t="s">
        <v>101</v>
      </c>
      <c r="Q18" s="1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4.25" customHeight="1">
      <c r="A19" s="91"/>
      <c r="B19" s="91"/>
      <c r="C19" s="92"/>
      <c r="D19" s="92" t="s">
        <v>84</v>
      </c>
      <c r="E19" s="94"/>
      <c r="F19" s="94"/>
      <c r="G19" s="94">
        <v>935.54846066385005</v>
      </c>
      <c r="H19" s="9" t="s">
        <v>19</v>
      </c>
      <c r="I19" s="95"/>
      <c r="J19" s="97"/>
      <c r="K19" s="97"/>
      <c r="L19" s="34">
        <f>G19</f>
        <v>935.54846066385005</v>
      </c>
      <c r="M19" s="65" t="s">
        <v>19</v>
      </c>
      <c r="N19" s="85" t="s">
        <v>97</v>
      </c>
      <c r="O19" s="85" t="s">
        <v>80</v>
      </c>
      <c r="P19" s="98" t="s">
        <v>53</v>
      </c>
      <c r="Q19" s="17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4.25" customHeight="1">
      <c r="A20" s="58"/>
      <c r="B20" s="58"/>
      <c r="C20" s="9"/>
      <c r="D20" s="9"/>
      <c r="E20" s="9"/>
      <c r="F20" s="9"/>
      <c r="G20" s="9"/>
      <c r="H20" s="9"/>
      <c r="I20" s="47"/>
      <c r="J20" s="48"/>
      <c r="K20" s="48"/>
      <c r="L20" s="26"/>
      <c r="M20" s="27"/>
      <c r="N20" s="69"/>
      <c r="O20" s="69"/>
      <c r="P20" s="69"/>
      <c r="Q20" s="17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4.25" customHeight="1">
      <c r="A21" s="58"/>
      <c r="B21" s="60" t="s">
        <v>23</v>
      </c>
      <c r="C21" s="10" t="s">
        <v>23</v>
      </c>
      <c r="D21" s="10" t="s">
        <v>85</v>
      </c>
      <c r="E21" s="9"/>
      <c r="F21" s="9"/>
      <c r="G21" s="9">
        <v>8.3966120611175976E-2</v>
      </c>
      <c r="H21" s="9" t="s">
        <v>16</v>
      </c>
      <c r="I21" s="47"/>
      <c r="J21" s="48"/>
      <c r="K21" s="48"/>
      <c r="L21" s="26">
        <f>G21</f>
        <v>8.3966120611175976E-2</v>
      </c>
      <c r="M21" s="65" t="s">
        <v>16</v>
      </c>
      <c r="N21" s="84" t="s">
        <v>101</v>
      </c>
      <c r="O21" s="69" t="s">
        <v>81</v>
      </c>
      <c r="P21" s="69" t="s">
        <v>101</v>
      </c>
      <c r="Q21" s="1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14.25" customHeight="1">
      <c r="A22" s="58"/>
      <c r="B22" s="60"/>
      <c r="C22" s="10"/>
      <c r="D22" s="10" t="s">
        <v>86</v>
      </c>
      <c r="E22" s="9"/>
      <c r="F22" s="9"/>
      <c r="G22" s="9">
        <v>0.42888255987480334</v>
      </c>
      <c r="H22" s="9" t="s">
        <v>16</v>
      </c>
      <c r="I22" s="47"/>
      <c r="J22" s="48"/>
      <c r="K22" s="48"/>
      <c r="L22" s="26">
        <f t="shared" ref="L22:L31" si="0">G22</f>
        <v>0.42888255987480334</v>
      </c>
      <c r="M22" s="65" t="s">
        <v>16</v>
      </c>
      <c r="N22" s="84" t="s">
        <v>101</v>
      </c>
      <c r="O22" s="69" t="s">
        <v>81</v>
      </c>
      <c r="P22" s="69" t="s">
        <v>101</v>
      </c>
      <c r="Q22" s="17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14.25" customHeight="1">
      <c r="A23" s="58"/>
      <c r="B23" s="58"/>
      <c r="C23" s="9"/>
      <c r="D23" s="9" t="s">
        <v>87</v>
      </c>
      <c r="E23" s="9"/>
      <c r="F23" s="9"/>
      <c r="G23" s="9">
        <v>4.7261674838934096E-3</v>
      </c>
      <c r="H23" s="9" t="s">
        <v>16</v>
      </c>
      <c r="I23" s="47"/>
      <c r="J23" s="48"/>
      <c r="K23" s="48"/>
      <c r="L23" s="26">
        <f t="shared" si="0"/>
        <v>4.7261674838934096E-3</v>
      </c>
      <c r="M23" s="65" t="s">
        <v>16</v>
      </c>
      <c r="N23" s="69" t="s">
        <v>101</v>
      </c>
      <c r="O23" s="69" t="s">
        <v>81</v>
      </c>
      <c r="P23" s="69" t="s">
        <v>101</v>
      </c>
      <c r="Q23" s="17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14.25" customHeight="1">
      <c r="A24" s="58"/>
      <c r="B24" s="60"/>
      <c r="C24" s="10"/>
      <c r="D24" s="10" t="s">
        <v>88</v>
      </c>
      <c r="E24" s="9"/>
      <c r="F24" s="9"/>
      <c r="G24" s="9">
        <v>2.1400558313702384E-2</v>
      </c>
      <c r="H24" s="9" t="s">
        <v>16</v>
      </c>
      <c r="I24" s="47"/>
      <c r="J24" s="48"/>
      <c r="K24" s="48"/>
      <c r="L24" s="26">
        <f t="shared" si="0"/>
        <v>2.1400558313702384E-2</v>
      </c>
      <c r="M24" s="65" t="s">
        <v>16</v>
      </c>
      <c r="N24" s="84" t="s">
        <v>101</v>
      </c>
      <c r="O24" s="69" t="s">
        <v>81</v>
      </c>
      <c r="P24" s="69" t="s">
        <v>101</v>
      </c>
      <c r="Q24" s="1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14.25" customHeight="1">
      <c r="A25" s="58"/>
      <c r="B25" s="58"/>
      <c r="C25" s="9"/>
      <c r="D25" s="9" t="s">
        <v>89</v>
      </c>
      <c r="E25" s="9"/>
      <c r="F25" s="9"/>
      <c r="G25" s="9">
        <v>0.85993552980872001</v>
      </c>
      <c r="H25" s="9" t="s">
        <v>16</v>
      </c>
      <c r="I25" s="47"/>
      <c r="J25" s="48"/>
      <c r="K25" s="48"/>
      <c r="L25" s="26">
        <f t="shared" si="0"/>
        <v>0.85993552980872001</v>
      </c>
      <c r="M25" s="65" t="s">
        <v>16</v>
      </c>
      <c r="N25" s="69" t="s">
        <v>101</v>
      </c>
      <c r="O25" s="69" t="s">
        <v>81</v>
      </c>
      <c r="P25" s="69" t="s">
        <v>101</v>
      </c>
      <c r="Q25" s="17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14.25" customHeight="1">
      <c r="A26" s="58"/>
      <c r="B26" s="60"/>
      <c r="C26" s="10"/>
      <c r="D26" s="10" t="s">
        <v>90</v>
      </c>
      <c r="E26" s="9"/>
      <c r="F26" s="9"/>
      <c r="G26" s="9">
        <v>0.5087652563999171</v>
      </c>
      <c r="H26" s="9" t="s">
        <v>16</v>
      </c>
      <c r="I26" s="47"/>
      <c r="J26" s="48"/>
      <c r="K26" s="48"/>
      <c r="L26" s="26">
        <f t="shared" si="0"/>
        <v>0.5087652563999171</v>
      </c>
      <c r="M26" s="65" t="s">
        <v>16</v>
      </c>
      <c r="N26" s="84" t="s">
        <v>101</v>
      </c>
      <c r="O26" s="69" t="s">
        <v>81</v>
      </c>
      <c r="P26" s="69" t="s">
        <v>101</v>
      </c>
      <c r="Q26" s="17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4.25" customHeight="1">
      <c r="A27" s="58"/>
      <c r="B27" s="58"/>
      <c r="C27" s="9"/>
      <c r="D27" s="9" t="s">
        <v>91</v>
      </c>
      <c r="E27" s="9"/>
      <c r="F27" s="9"/>
      <c r="G27" s="9">
        <v>0.15449781732321241</v>
      </c>
      <c r="H27" s="9" t="s">
        <v>16</v>
      </c>
      <c r="I27" s="47"/>
      <c r="J27" s="48"/>
      <c r="K27" s="48"/>
      <c r="L27" s="26">
        <f t="shared" si="0"/>
        <v>0.15449781732321241</v>
      </c>
      <c r="M27" s="65" t="s">
        <v>16</v>
      </c>
      <c r="N27" s="69" t="s">
        <v>101</v>
      </c>
      <c r="O27" s="69" t="s">
        <v>81</v>
      </c>
      <c r="P27" s="69" t="s">
        <v>101</v>
      </c>
      <c r="Q27" s="17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4.25" customHeight="1">
      <c r="A28" s="58"/>
      <c r="B28" s="60"/>
      <c r="C28" s="10"/>
      <c r="D28" s="10" t="s">
        <v>92</v>
      </c>
      <c r="E28" s="9"/>
      <c r="F28" s="9"/>
      <c r="G28" s="9">
        <v>54.891728581651712</v>
      </c>
      <c r="H28" s="9" t="s">
        <v>16</v>
      </c>
      <c r="I28" s="47"/>
      <c r="J28" s="48"/>
      <c r="K28" s="48"/>
      <c r="L28" s="26">
        <f t="shared" si="0"/>
        <v>54.891728581651712</v>
      </c>
      <c r="M28" s="65" t="s">
        <v>16</v>
      </c>
      <c r="N28" s="84" t="s">
        <v>101</v>
      </c>
      <c r="O28" s="69" t="s">
        <v>81</v>
      </c>
      <c r="P28" s="69" t="s">
        <v>101</v>
      </c>
      <c r="Q28" s="17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4.25" customHeight="1">
      <c r="A29" s="58"/>
      <c r="B29" s="60"/>
      <c r="C29" s="10"/>
      <c r="D29" s="10" t="s">
        <v>93</v>
      </c>
      <c r="E29" s="9"/>
      <c r="F29" s="9"/>
      <c r="G29" s="9">
        <v>0.55847005223088231</v>
      </c>
      <c r="H29" s="9" t="s">
        <v>16</v>
      </c>
      <c r="I29" s="47"/>
      <c r="J29" s="48"/>
      <c r="K29" s="48"/>
      <c r="L29" s="26">
        <f t="shared" si="0"/>
        <v>0.55847005223088231</v>
      </c>
      <c r="M29" s="65" t="s">
        <v>16</v>
      </c>
      <c r="N29" s="84" t="s">
        <v>101</v>
      </c>
      <c r="O29" s="69" t="s">
        <v>81</v>
      </c>
      <c r="P29" s="69" t="s">
        <v>101</v>
      </c>
      <c r="Q29" s="17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14.25" customHeight="1">
      <c r="A30" s="58"/>
      <c r="B30" s="58"/>
      <c r="C30" s="9"/>
      <c r="D30" s="9" t="s">
        <v>94</v>
      </c>
      <c r="E30" s="9"/>
      <c r="F30" s="9"/>
      <c r="G30" s="9">
        <v>20.720055790683936</v>
      </c>
      <c r="H30" s="9" t="s">
        <v>16</v>
      </c>
      <c r="I30" s="47"/>
      <c r="J30" s="48"/>
      <c r="K30" s="48"/>
      <c r="L30" s="26">
        <f t="shared" si="0"/>
        <v>20.720055790683936</v>
      </c>
      <c r="M30" s="65" t="s">
        <v>16</v>
      </c>
      <c r="N30" s="69" t="s">
        <v>96</v>
      </c>
      <c r="O30" s="69" t="s">
        <v>79</v>
      </c>
      <c r="P30" s="69" t="s">
        <v>143</v>
      </c>
      <c r="Q30" s="17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14.25" customHeight="1">
      <c r="A31" s="58"/>
      <c r="B31" s="60"/>
      <c r="C31" s="10"/>
      <c r="D31" s="10" t="s">
        <v>95</v>
      </c>
      <c r="E31" s="9"/>
      <c r="F31" s="9"/>
      <c r="G31" s="9">
        <v>4144.0111581367873</v>
      </c>
      <c r="H31" s="9" t="s">
        <v>19</v>
      </c>
      <c r="I31" s="47"/>
      <c r="J31" s="48"/>
      <c r="K31" s="48"/>
      <c r="L31" s="26">
        <f t="shared" si="0"/>
        <v>4144.0111581367873</v>
      </c>
      <c r="M31" s="65" t="s">
        <v>19</v>
      </c>
      <c r="N31" s="84" t="s">
        <v>97</v>
      </c>
      <c r="O31" s="69" t="s">
        <v>80</v>
      </c>
      <c r="P31" s="69" t="s">
        <v>53</v>
      </c>
      <c r="Q31" s="17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4.25" customHeight="1">
      <c r="A32" s="58"/>
      <c r="B32" s="58"/>
      <c r="C32" s="9"/>
      <c r="D32" s="9"/>
      <c r="E32" s="9"/>
      <c r="F32" s="9"/>
      <c r="G32" s="9"/>
      <c r="H32" s="9"/>
      <c r="I32" s="47"/>
      <c r="J32" s="48"/>
      <c r="K32" s="48"/>
      <c r="L32" s="26"/>
      <c r="M32" s="27"/>
      <c r="N32" s="69"/>
      <c r="O32" s="69"/>
      <c r="P32" s="69"/>
      <c r="Q32" s="17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14.25" customHeight="1">
      <c r="A33" s="58"/>
      <c r="B33" s="60" t="s">
        <v>24</v>
      </c>
      <c r="C33" s="10" t="s">
        <v>25</v>
      </c>
      <c r="D33" s="10" t="s">
        <v>98</v>
      </c>
      <c r="E33" s="9"/>
      <c r="F33" s="9"/>
      <c r="G33" s="9">
        <v>29.338780242994773</v>
      </c>
      <c r="H33" s="9" t="s">
        <v>16</v>
      </c>
      <c r="I33" s="47"/>
      <c r="J33" s="48"/>
      <c r="K33" s="48"/>
      <c r="L33" s="26">
        <f>G33</f>
        <v>29.338780242994773</v>
      </c>
      <c r="M33" s="65" t="s">
        <v>16</v>
      </c>
      <c r="N33" s="84" t="s">
        <v>101</v>
      </c>
      <c r="O33" s="69" t="s">
        <v>81</v>
      </c>
      <c r="P33" s="69" t="s">
        <v>101</v>
      </c>
      <c r="Q33" s="17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4.25" customHeight="1">
      <c r="A34" s="58"/>
      <c r="B34" s="60"/>
      <c r="C34" s="10"/>
      <c r="D34" s="10" t="s">
        <v>98</v>
      </c>
      <c r="E34" s="9"/>
      <c r="F34" s="9"/>
      <c r="G34" s="9">
        <v>69.221786156603073</v>
      </c>
      <c r="H34" s="9" t="s">
        <v>16</v>
      </c>
      <c r="I34" s="47"/>
      <c r="J34" s="48"/>
      <c r="K34" s="48"/>
      <c r="L34" s="26">
        <f t="shared" ref="L34:L37" si="1">G34</f>
        <v>69.221786156603073</v>
      </c>
      <c r="M34" s="65" t="s">
        <v>16</v>
      </c>
      <c r="N34" s="84" t="s">
        <v>101</v>
      </c>
      <c r="O34" s="69" t="s">
        <v>81</v>
      </c>
      <c r="P34" s="69" t="s">
        <v>101</v>
      </c>
      <c r="Q34" s="17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ht="14.25" customHeight="1">
      <c r="A35" s="58"/>
      <c r="B35" s="60"/>
      <c r="C35" s="10"/>
      <c r="D35" s="10" t="s">
        <v>98</v>
      </c>
      <c r="E35" s="9"/>
      <c r="F35" s="9"/>
      <c r="G35" s="9">
        <v>55.915850925061953</v>
      </c>
      <c r="H35" s="9" t="s">
        <v>16</v>
      </c>
      <c r="I35" s="47"/>
      <c r="J35" s="48"/>
      <c r="K35" s="48"/>
      <c r="L35" s="26">
        <f t="shared" si="1"/>
        <v>55.915850925061953</v>
      </c>
      <c r="M35" s="65" t="s">
        <v>16</v>
      </c>
      <c r="N35" s="84" t="s">
        <v>101</v>
      </c>
      <c r="O35" s="69" t="s">
        <v>81</v>
      </c>
      <c r="P35" s="69" t="s">
        <v>101</v>
      </c>
      <c r="Q35" s="17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ht="14.25" customHeight="1">
      <c r="A36" s="58"/>
      <c r="B36" s="58"/>
      <c r="C36" s="9"/>
      <c r="D36" s="9" t="s">
        <v>99</v>
      </c>
      <c r="E36" s="9"/>
      <c r="F36" s="9"/>
      <c r="G36" s="9">
        <v>50.163131514444707</v>
      </c>
      <c r="H36" s="9" t="s">
        <v>16</v>
      </c>
      <c r="I36" s="47"/>
      <c r="J36" s="48"/>
      <c r="K36" s="48"/>
      <c r="L36" s="26">
        <f t="shared" si="1"/>
        <v>50.163131514444707</v>
      </c>
      <c r="M36" s="65" t="s">
        <v>16</v>
      </c>
      <c r="N36" s="69" t="s">
        <v>101</v>
      </c>
      <c r="O36" s="69" t="s">
        <v>81</v>
      </c>
      <c r="P36" s="69" t="s">
        <v>101</v>
      </c>
      <c r="Q36" s="17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4.25" customHeight="1">
      <c r="A37" s="58"/>
      <c r="B37" s="60"/>
      <c r="C37" s="10"/>
      <c r="D37" s="10" t="s">
        <v>100</v>
      </c>
      <c r="E37" s="9"/>
      <c r="F37" s="9"/>
      <c r="G37" s="9">
        <v>195.59186828663184</v>
      </c>
      <c r="H37" s="9" t="s">
        <v>28</v>
      </c>
      <c r="I37" s="47"/>
      <c r="J37" s="48"/>
      <c r="K37" s="48"/>
      <c r="L37" s="26">
        <f t="shared" si="1"/>
        <v>195.59186828663184</v>
      </c>
      <c r="M37" s="65" t="s">
        <v>28</v>
      </c>
      <c r="N37" s="84" t="s">
        <v>96</v>
      </c>
      <c r="O37" s="69" t="s">
        <v>102</v>
      </c>
      <c r="P37" s="69" t="s">
        <v>144</v>
      </c>
      <c r="Q37" s="17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4.25" customHeight="1">
      <c r="A38" s="58"/>
      <c r="B38" s="60"/>
      <c r="C38" s="10"/>
      <c r="D38" s="10"/>
      <c r="E38" s="9"/>
      <c r="F38" s="9"/>
      <c r="G38" s="9"/>
      <c r="H38" s="9"/>
      <c r="I38" s="47"/>
      <c r="J38" s="48"/>
      <c r="K38" s="48"/>
      <c r="L38" s="26"/>
      <c r="M38" s="28"/>
      <c r="N38" s="84"/>
      <c r="O38" s="69"/>
      <c r="P38" s="69"/>
      <c r="Q38" s="17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4.25" customHeight="1">
      <c r="A39" s="58"/>
      <c r="B39" s="58"/>
      <c r="C39" s="9"/>
      <c r="D39" s="9"/>
      <c r="E39" s="9"/>
      <c r="F39" s="9"/>
      <c r="G39" s="9"/>
      <c r="H39" s="9"/>
      <c r="I39" s="47"/>
      <c r="J39" s="48"/>
      <c r="K39" s="48"/>
      <c r="L39" s="26"/>
      <c r="M39" s="27"/>
      <c r="N39" s="69"/>
      <c r="O39" s="69"/>
      <c r="P39" s="69"/>
      <c r="Q39" s="17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14.25" customHeight="1">
      <c r="A40" s="58"/>
      <c r="B40" s="60" t="s">
        <v>26</v>
      </c>
      <c r="C40" s="10" t="s">
        <v>27</v>
      </c>
      <c r="D40" s="10" t="s">
        <v>103</v>
      </c>
      <c r="E40" s="12"/>
      <c r="F40" s="9"/>
      <c r="G40" s="12">
        <v>8.9419028871381451E-2</v>
      </c>
      <c r="H40" s="10" t="s">
        <v>16</v>
      </c>
      <c r="I40" s="47"/>
      <c r="J40" s="48"/>
      <c r="K40" s="48"/>
      <c r="L40" s="26">
        <f>G40</f>
        <v>8.9419028871381451E-2</v>
      </c>
      <c r="M40" s="65" t="s">
        <v>16</v>
      </c>
      <c r="N40" s="84" t="s">
        <v>101</v>
      </c>
      <c r="O40" s="69" t="s">
        <v>81</v>
      </c>
      <c r="P40" s="69" t="s">
        <v>101</v>
      </c>
      <c r="Q40" s="17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4.25" customHeight="1">
      <c r="A41" s="58"/>
      <c r="B41" s="60"/>
      <c r="C41" s="10"/>
      <c r="D41" s="10" t="s">
        <v>104</v>
      </c>
      <c r="E41" s="12"/>
      <c r="F41" s="9"/>
      <c r="G41" s="12">
        <v>0.82729233259912194</v>
      </c>
      <c r="H41" s="10" t="s">
        <v>16</v>
      </c>
      <c r="I41" s="47"/>
      <c r="J41" s="48"/>
      <c r="K41" s="48"/>
      <c r="L41" s="26">
        <f t="shared" ref="L41:L43" si="2">G41</f>
        <v>0.82729233259912194</v>
      </c>
      <c r="M41" s="65" t="s">
        <v>16</v>
      </c>
      <c r="N41" s="84" t="s">
        <v>101</v>
      </c>
      <c r="O41" s="69" t="s">
        <v>81</v>
      </c>
      <c r="P41" s="69" t="s">
        <v>101</v>
      </c>
      <c r="Q41" s="17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4.25" customHeight="1">
      <c r="A42" s="58"/>
      <c r="B42" s="60"/>
      <c r="C42" s="10"/>
      <c r="D42" s="10" t="s">
        <v>105</v>
      </c>
      <c r="E42" s="12"/>
      <c r="F42" s="9"/>
      <c r="G42" s="12">
        <v>1</v>
      </c>
      <c r="H42" s="10" t="s">
        <v>44</v>
      </c>
      <c r="I42" s="47"/>
      <c r="J42" s="48"/>
      <c r="K42" s="48"/>
      <c r="L42" s="26">
        <f t="shared" si="2"/>
        <v>1</v>
      </c>
      <c r="M42" s="28" t="s">
        <v>44</v>
      </c>
      <c r="N42" s="84" t="s">
        <v>101</v>
      </c>
      <c r="O42" s="69" t="s">
        <v>81</v>
      </c>
      <c r="P42" s="69" t="s">
        <v>101</v>
      </c>
      <c r="Q42" s="17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4.25" customHeight="1">
      <c r="A43" s="58"/>
      <c r="B43" s="60"/>
      <c r="C43" s="10"/>
      <c r="D43" s="10" t="s">
        <v>106</v>
      </c>
      <c r="E43" s="12"/>
      <c r="F43" s="9"/>
      <c r="G43" s="12">
        <v>1</v>
      </c>
      <c r="H43" s="10" t="s">
        <v>44</v>
      </c>
      <c r="I43" s="47"/>
      <c r="J43" s="48"/>
      <c r="K43" s="48"/>
      <c r="L43" s="26">
        <f t="shared" si="2"/>
        <v>1</v>
      </c>
      <c r="M43" s="28" t="s">
        <v>44</v>
      </c>
      <c r="N43" s="84" t="s">
        <v>101</v>
      </c>
      <c r="O43" s="69" t="s">
        <v>81</v>
      </c>
      <c r="P43" s="69" t="s">
        <v>101</v>
      </c>
      <c r="Q43" s="17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4.25" customHeight="1">
      <c r="A44" s="58"/>
      <c r="B44" s="58"/>
      <c r="C44" s="9"/>
      <c r="D44" s="10"/>
      <c r="E44" s="9"/>
      <c r="F44" s="9"/>
      <c r="G44" s="9"/>
      <c r="H44" s="10"/>
      <c r="I44" s="47"/>
      <c r="J44" s="48"/>
      <c r="K44" s="48"/>
      <c r="L44" s="26"/>
      <c r="M44" s="28"/>
      <c r="N44" s="84"/>
      <c r="O44" s="69"/>
      <c r="P44" s="69"/>
      <c r="Q44" s="17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4.25" customHeight="1">
      <c r="A45" s="58"/>
      <c r="B45" s="59"/>
      <c r="C45" s="11"/>
      <c r="D45" s="11"/>
      <c r="E45" s="11"/>
      <c r="F45" s="11"/>
      <c r="G45" s="11"/>
      <c r="H45" s="11"/>
      <c r="I45" s="49"/>
      <c r="J45" s="50"/>
      <c r="K45" s="50"/>
      <c r="L45" s="29"/>
      <c r="M45" s="30"/>
      <c r="N45" s="70"/>
      <c r="O45" s="70"/>
      <c r="P45" s="70"/>
      <c r="Q45" s="17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4.25" customHeight="1">
      <c r="A46" s="58"/>
      <c r="B46" s="57" t="s">
        <v>20</v>
      </c>
      <c r="C46" s="6" t="s">
        <v>29</v>
      </c>
      <c r="D46" s="8"/>
      <c r="E46" s="8"/>
      <c r="F46" s="8"/>
      <c r="G46" s="8"/>
      <c r="H46" s="8"/>
      <c r="I46" s="44"/>
      <c r="J46" s="46"/>
      <c r="K46" s="46"/>
      <c r="L46" s="24"/>
      <c r="M46" s="31"/>
      <c r="N46" s="68"/>
      <c r="O46" s="68"/>
      <c r="P46" s="68"/>
      <c r="Q46" s="17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4.25" customHeight="1">
      <c r="A47" s="58"/>
      <c r="B47" s="58"/>
      <c r="C47" s="9"/>
      <c r="D47" s="9"/>
      <c r="E47" s="9"/>
      <c r="F47" s="9"/>
      <c r="G47" s="9"/>
      <c r="H47" s="9"/>
      <c r="I47" s="47"/>
      <c r="J47" s="48"/>
      <c r="K47" s="48"/>
      <c r="L47" s="26"/>
      <c r="M47" s="27"/>
      <c r="N47" s="69"/>
      <c r="O47" s="69"/>
      <c r="P47" s="69"/>
      <c r="Q47" s="17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14.25" customHeight="1">
      <c r="A48" s="58"/>
      <c r="B48" s="58"/>
      <c r="C48" s="10" t="s">
        <v>30</v>
      </c>
      <c r="D48" s="10"/>
      <c r="E48" s="9"/>
      <c r="F48" s="9"/>
      <c r="G48" s="9"/>
      <c r="H48" s="10"/>
      <c r="I48" s="47"/>
      <c r="J48" s="48"/>
      <c r="K48" s="48"/>
      <c r="L48" s="26"/>
      <c r="M48" s="28"/>
      <c r="N48" s="84"/>
      <c r="O48" s="69"/>
      <c r="P48" s="69"/>
      <c r="Q48" s="17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ht="14.25" customHeight="1">
      <c r="A49" s="58"/>
      <c r="B49" s="58"/>
      <c r="C49" s="9"/>
      <c r="D49" s="10"/>
      <c r="E49" s="9"/>
      <c r="F49" s="9"/>
      <c r="G49" s="9"/>
      <c r="H49" s="10"/>
      <c r="I49" s="47"/>
      <c r="J49" s="48"/>
      <c r="K49" s="48"/>
      <c r="L49" s="26"/>
      <c r="M49" s="28"/>
      <c r="N49" s="84"/>
      <c r="O49" s="69"/>
      <c r="P49" s="69"/>
      <c r="Q49" s="17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ht="14.25" customHeight="1">
      <c r="A50" s="58"/>
      <c r="B50" s="58"/>
      <c r="C50" s="9"/>
      <c r="D50" s="9"/>
      <c r="E50" s="9"/>
      <c r="F50" s="9"/>
      <c r="G50" s="9"/>
      <c r="H50" s="9"/>
      <c r="I50" s="47"/>
      <c r="J50" s="48"/>
      <c r="K50" s="48"/>
      <c r="L50" s="26"/>
      <c r="M50" s="27"/>
      <c r="N50" s="69"/>
      <c r="O50" s="69"/>
      <c r="P50" s="69"/>
      <c r="Q50" s="17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14.25" customHeight="1">
      <c r="A51" s="58"/>
      <c r="B51" s="58"/>
      <c r="C51" s="10" t="s">
        <v>20</v>
      </c>
      <c r="D51" s="9"/>
      <c r="E51" s="9"/>
      <c r="F51" s="9"/>
      <c r="G51" s="9"/>
      <c r="H51" s="9"/>
      <c r="I51" s="47"/>
      <c r="J51" s="48"/>
      <c r="K51" s="48"/>
      <c r="L51" s="26"/>
      <c r="M51" s="27"/>
      <c r="N51" s="69"/>
      <c r="O51" s="69"/>
      <c r="P51" s="69"/>
      <c r="Q51" s="17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14.25" customHeight="1">
      <c r="A52" s="59"/>
      <c r="B52" s="59"/>
      <c r="C52" s="11"/>
      <c r="D52" s="11"/>
      <c r="E52" s="11"/>
      <c r="F52" s="11"/>
      <c r="G52" s="11"/>
      <c r="H52" s="11"/>
      <c r="I52" s="49"/>
      <c r="J52" s="50"/>
      <c r="K52" s="50"/>
      <c r="L52" s="29"/>
      <c r="M52" s="30"/>
      <c r="N52" s="70"/>
      <c r="O52" s="70"/>
      <c r="P52" s="70"/>
      <c r="Q52" s="17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14.25" customHeight="1">
      <c r="A53" s="57" t="s">
        <v>31</v>
      </c>
      <c r="B53" s="57" t="s">
        <v>32</v>
      </c>
      <c r="C53" s="6" t="s">
        <v>32</v>
      </c>
      <c r="D53" s="6" t="s">
        <v>107</v>
      </c>
      <c r="E53" s="8"/>
      <c r="F53" s="8"/>
      <c r="G53" s="7">
        <v>26.932497430443117</v>
      </c>
      <c r="H53" s="6" t="s">
        <v>16</v>
      </c>
      <c r="I53" s="44"/>
      <c r="J53" s="46"/>
      <c r="K53" s="46"/>
      <c r="L53" s="24">
        <f>G53</f>
        <v>26.932497430443117</v>
      </c>
      <c r="M53" s="25" t="s">
        <v>16</v>
      </c>
      <c r="N53" s="71" t="s">
        <v>101</v>
      </c>
      <c r="O53" s="68" t="s">
        <v>81</v>
      </c>
      <c r="P53" s="68" t="s">
        <v>101</v>
      </c>
      <c r="Q53" s="1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14.25" customHeight="1">
      <c r="A54" s="58"/>
      <c r="B54" s="58"/>
      <c r="C54" s="9"/>
      <c r="D54" s="10" t="s">
        <v>108</v>
      </c>
      <c r="E54" s="9"/>
      <c r="F54" s="9"/>
      <c r="G54" s="12">
        <v>0</v>
      </c>
      <c r="H54" s="10" t="s">
        <v>16</v>
      </c>
      <c r="I54" s="47"/>
      <c r="J54" s="48"/>
      <c r="K54" s="66"/>
      <c r="L54" s="101">
        <f>G54</f>
        <v>0</v>
      </c>
      <c r="M54" s="65" t="s">
        <v>16</v>
      </c>
      <c r="N54" s="84"/>
      <c r="O54" s="69"/>
      <c r="P54" s="69"/>
      <c r="Q54" s="17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14.25" customHeight="1">
      <c r="A55" s="58"/>
      <c r="B55" s="58"/>
      <c r="C55" s="9"/>
      <c r="D55" s="10" t="s">
        <v>109</v>
      </c>
      <c r="E55" s="9"/>
      <c r="F55" s="9"/>
      <c r="G55" s="9">
        <v>0</v>
      </c>
      <c r="H55" s="9" t="s">
        <v>16</v>
      </c>
      <c r="I55" s="47"/>
      <c r="J55" s="48"/>
      <c r="K55" s="48"/>
      <c r="L55" s="101">
        <f t="shared" ref="L55:L61" si="3">G55</f>
        <v>0</v>
      </c>
      <c r="M55" s="65" t="s">
        <v>16</v>
      </c>
      <c r="N55" s="69"/>
      <c r="O55" s="69"/>
      <c r="P55" s="69"/>
      <c r="Q55" s="17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15" customHeight="1">
      <c r="A56" s="58"/>
      <c r="B56" s="58"/>
      <c r="C56" s="9"/>
      <c r="D56" s="10" t="s">
        <v>98</v>
      </c>
      <c r="E56" s="9"/>
      <c r="F56" s="9"/>
      <c r="G56" s="9">
        <v>160.43265425538846</v>
      </c>
      <c r="H56" s="9" t="s">
        <v>16</v>
      </c>
      <c r="I56" s="47"/>
      <c r="J56" s="48"/>
      <c r="K56" s="48"/>
      <c r="L56" s="26">
        <f t="shared" si="3"/>
        <v>160.43265425538846</v>
      </c>
      <c r="M56" s="65" t="s">
        <v>16</v>
      </c>
      <c r="N56" s="69" t="s">
        <v>101</v>
      </c>
      <c r="O56" s="69" t="s">
        <v>81</v>
      </c>
      <c r="P56" s="69" t="s">
        <v>101</v>
      </c>
      <c r="Q56" s="17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58"/>
      <c r="B57" s="58"/>
      <c r="C57" s="9"/>
      <c r="D57" s="10" t="s">
        <v>99</v>
      </c>
      <c r="E57" s="9"/>
      <c r="F57" s="9"/>
      <c r="G57" s="9">
        <v>102.83667373349138</v>
      </c>
      <c r="H57" s="9" t="s">
        <v>16</v>
      </c>
      <c r="I57" s="47"/>
      <c r="J57" s="48"/>
      <c r="K57" s="48"/>
      <c r="L57" s="26">
        <f t="shared" si="3"/>
        <v>102.83667373349138</v>
      </c>
      <c r="M57" s="65" t="s">
        <v>16</v>
      </c>
      <c r="N57" s="69" t="s">
        <v>101</v>
      </c>
      <c r="O57" s="69" t="s">
        <v>81</v>
      </c>
      <c r="P57" s="69" t="s">
        <v>101</v>
      </c>
      <c r="Q57" s="17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14.25" customHeight="1">
      <c r="A58" s="58"/>
      <c r="B58" s="58"/>
      <c r="C58" s="9"/>
      <c r="D58" s="10" t="s">
        <v>110</v>
      </c>
      <c r="E58" s="9"/>
      <c r="F58" s="9"/>
      <c r="G58" s="9">
        <v>0</v>
      </c>
      <c r="H58" s="9" t="s">
        <v>16</v>
      </c>
      <c r="I58" s="47"/>
      <c r="J58" s="48"/>
      <c r="K58" s="48"/>
      <c r="L58" s="101">
        <f t="shared" si="3"/>
        <v>0</v>
      </c>
      <c r="M58" s="65" t="s">
        <v>16</v>
      </c>
      <c r="N58" s="69"/>
      <c r="O58" s="69"/>
      <c r="P58" s="69"/>
      <c r="Q58" s="17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14.25" customHeight="1">
      <c r="A59" s="58"/>
      <c r="B59" s="58"/>
      <c r="C59" s="9"/>
      <c r="D59" s="10" t="s">
        <v>64</v>
      </c>
      <c r="E59" s="9"/>
      <c r="F59" s="9"/>
      <c r="G59" s="12">
        <v>4.6709979888725758E-2</v>
      </c>
      <c r="H59" s="10" t="s">
        <v>16</v>
      </c>
      <c r="I59" s="47"/>
      <c r="J59" s="48"/>
      <c r="K59" s="66"/>
      <c r="L59" s="26">
        <f t="shared" si="3"/>
        <v>4.6709979888725758E-2</v>
      </c>
      <c r="M59" s="65" t="s">
        <v>16</v>
      </c>
      <c r="N59" s="84" t="s">
        <v>101</v>
      </c>
      <c r="O59" s="69" t="s">
        <v>81</v>
      </c>
      <c r="P59" s="69" t="s">
        <v>101</v>
      </c>
      <c r="Q59" s="1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ht="14.25" customHeight="1">
      <c r="A60" s="58"/>
      <c r="B60" s="58"/>
      <c r="C60" s="9"/>
      <c r="D60" s="10" t="s">
        <v>111</v>
      </c>
      <c r="E60" s="9"/>
      <c r="F60" s="9"/>
      <c r="G60" s="100">
        <f>SUM(B58)</f>
        <v>0</v>
      </c>
      <c r="H60" s="9" t="s">
        <v>16</v>
      </c>
      <c r="I60" s="47"/>
      <c r="J60" s="48"/>
      <c r="K60" s="48"/>
      <c r="L60" s="101">
        <f t="shared" si="3"/>
        <v>0</v>
      </c>
      <c r="M60" s="65" t="s">
        <v>16</v>
      </c>
      <c r="N60" s="69"/>
      <c r="O60" s="69"/>
      <c r="P60" s="69"/>
      <c r="Q60" s="1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ht="15" customHeight="1">
      <c r="A61" s="58"/>
      <c r="B61" s="58"/>
      <c r="C61" s="9"/>
      <c r="D61" s="10" t="s">
        <v>112</v>
      </c>
      <c r="E61" s="9"/>
      <c r="F61" s="9"/>
      <c r="G61" s="9">
        <v>0.22962644113279523</v>
      </c>
      <c r="H61" s="9" t="s">
        <v>16</v>
      </c>
      <c r="I61" s="47"/>
      <c r="J61" s="48"/>
      <c r="K61" s="48"/>
      <c r="L61" s="26">
        <f t="shared" si="3"/>
        <v>0.22962644113279523</v>
      </c>
      <c r="M61" s="65" t="s">
        <v>16</v>
      </c>
      <c r="N61" s="69" t="s">
        <v>101</v>
      </c>
      <c r="O61" s="69" t="s">
        <v>81</v>
      </c>
      <c r="P61" s="69" t="s">
        <v>101</v>
      </c>
      <c r="Q61" s="1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14.25" customHeight="1">
      <c r="A62" s="58"/>
      <c r="B62" s="58"/>
      <c r="C62" s="9"/>
      <c r="D62" s="9"/>
      <c r="E62" s="9"/>
      <c r="F62" s="9"/>
      <c r="G62" s="9"/>
      <c r="H62" s="9"/>
      <c r="I62" s="47"/>
      <c r="J62" s="48"/>
      <c r="K62" s="48"/>
      <c r="L62" s="26"/>
      <c r="M62" s="27"/>
      <c r="N62" s="69"/>
      <c r="O62" s="69"/>
      <c r="P62" s="69"/>
      <c r="Q62" s="1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4.25" customHeight="1">
      <c r="A63" s="58"/>
      <c r="B63" s="60" t="s">
        <v>33</v>
      </c>
      <c r="C63" s="10" t="s">
        <v>34</v>
      </c>
      <c r="D63" s="9" t="s">
        <v>64</v>
      </c>
      <c r="E63" s="9"/>
      <c r="F63" s="9"/>
      <c r="G63" s="9">
        <v>0.85218305035998598</v>
      </c>
      <c r="H63" s="9" t="s">
        <v>16</v>
      </c>
      <c r="I63" s="47"/>
      <c r="J63" s="48"/>
      <c r="K63" s="48"/>
      <c r="L63" s="26">
        <f>G63</f>
        <v>0.85218305035998598</v>
      </c>
      <c r="M63" s="65" t="s">
        <v>16</v>
      </c>
      <c r="N63" s="69" t="s">
        <v>101</v>
      </c>
      <c r="O63" s="69" t="s">
        <v>81</v>
      </c>
      <c r="P63" s="69" t="s">
        <v>101</v>
      </c>
      <c r="Q63" s="1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14.25" customHeight="1">
      <c r="A64" s="58"/>
      <c r="B64" s="60"/>
      <c r="C64" s="10"/>
      <c r="D64" s="9" t="s">
        <v>113</v>
      </c>
      <c r="E64" s="9"/>
      <c r="F64" s="9"/>
      <c r="G64" s="9">
        <v>0</v>
      </c>
      <c r="H64" s="9" t="s">
        <v>16</v>
      </c>
      <c r="I64" s="47"/>
      <c r="J64" s="48"/>
      <c r="K64" s="48"/>
      <c r="L64" s="101">
        <f t="shared" ref="L64:L67" si="4">G64</f>
        <v>0</v>
      </c>
      <c r="M64" s="65" t="s">
        <v>16</v>
      </c>
      <c r="N64" s="69"/>
      <c r="O64" s="69"/>
      <c r="P64" s="69"/>
      <c r="Q64" s="17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14.25" customHeight="1">
      <c r="A65" s="58"/>
      <c r="B65" s="60"/>
      <c r="C65" s="10"/>
      <c r="D65" s="9" t="s">
        <v>114</v>
      </c>
      <c r="E65" s="9"/>
      <c r="F65" s="9"/>
      <c r="G65" s="9">
        <v>0.77650917834447175</v>
      </c>
      <c r="H65" s="9" t="s">
        <v>16</v>
      </c>
      <c r="I65" s="47"/>
      <c r="J65" s="48"/>
      <c r="K65" s="48"/>
      <c r="L65" s="26">
        <f t="shared" si="4"/>
        <v>0.77650917834447175</v>
      </c>
      <c r="M65" s="65" t="s">
        <v>16</v>
      </c>
      <c r="N65" s="69" t="s">
        <v>101</v>
      </c>
      <c r="O65" s="69" t="s">
        <v>81</v>
      </c>
      <c r="P65" s="69" t="s">
        <v>101</v>
      </c>
      <c r="Q65" s="17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14.25" customHeight="1">
      <c r="A66" s="58"/>
      <c r="B66" s="60"/>
      <c r="C66" s="10"/>
      <c r="D66" s="9" t="s">
        <v>115</v>
      </c>
      <c r="E66" s="9"/>
      <c r="F66" s="9"/>
      <c r="G66" s="9">
        <v>0.88194582671530586</v>
      </c>
      <c r="H66" s="9" t="s">
        <v>16</v>
      </c>
      <c r="I66" s="47"/>
      <c r="J66" s="48"/>
      <c r="K66" s="48"/>
      <c r="L66" s="26">
        <f t="shared" si="4"/>
        <v>0.88194582671530586</v>
      </c>
      <c r="M66" s="65" t="s">
        <v>16</v>
      </c>
      <c r="N66" s="69" t="s">
        <v>101</v>
      </c>
      <c r="O66" s="69" t="s">
        <v>81</v>
      </c>
      <c r="P66" s="69" t="s">
        <v>101</v>
      </c>
      <c r="Q66" s="17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14.25" customHeight="1">
      <c r="A67" s="58"/>
      <c r="B67" s="58"/>
      <c r="C67" s="9"/>
      <c r="D67" s="9" t="s">
        <v>116</v>
      </c>
      <c r="E67" s="9"/>
      <c r="F67" s="9"/>
      <c r="G67" s="9">
        <v>0.66868742084936572</v>
      </c>
      <c r="H67" s="9" t="s">
        <v>16</v>
      </c>
      <c r="I67" s="47"/>
      <c r="J67" s="48"/>
      <c r="K67" s="48"/>
      <c r="L67" s="26">
        <f t="shared" si="4"/>
        <v>0.66868742084936572</v>
      </c>
      <c r="M67" s="65" t="s">
        <v>16</v>
      </c>
      <c r="N67" s="69" t="s">
        <v>101</v>
      </c>
      <c r="O67" s="69" t="s">
        <v>81</v>
      </c>
      <c r="P67" s="69" t="s">
        <v>101</v>
      </c>
      <c r="Q67" s="17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14.25" customHeight="1">
      <c r="A68" s="58"/>
      <c r="B68" s="58"/>
      <c r="C68" s="9"/>
      <c r="D68" s="9"/>
      <c r="E68" s="9"/>
      <c r="F68" s="9"/>
      <c r="G68" s="9"/>
      <c r="H68" s="9"/>
      <c r="I68" s="47"/>
      <c r="J68" s="48"/>
      <c r="K68" s="48"/>
      <c r="L68" s="26"/>
      <c r="M68" s="27"/>
      <c r="N68" s="69"/>
      <c r="O68" s="69"/>
      <c r="P68" s="69"/>
      <c r="Q68" s="17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14.25" customHeight="1">
      <c r="A69" s="58"/>
      <c r="B69" s="60" t="s">
        <v>35</v>
      </c>
      <c r="C69" s="10" t="s">
        <v>35</v>
      </c>
      <c r="D69" s="9"/>
      <c r="E69" s="9"/>
      <c r="F69" s="9"/>
      <c r="G69" s="9"/>
      <c r="H69" s="9"/>
      <c r="I69" s="47"/>
      <c r="J69" s="48"/>
      <c r="K69" s="48"/>
      <c r="L69" s="26"/>
      <c r="M69" s="27"/>
      <c r="N69" s="69"/>
      <c r="O69" s="69"/>
      <c r="P69" s="69"/>
      <c r="Q69" s="17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14.25" customHeight="1">
      <c r="A70" s="58"/>
      <c r="B70" s="58"/>
      <c r="C70" s="9"/>
      <c r="D70" s="9"/>
      <c r="E70" s="9"/>
      <c r="F70" s="9"/>
      <c r="G70" s="9"/>
      <c r="H70" s="9"/>
      <c r="I70" s="47"/>
      <c r="J70" s="48"/>
      <c r="K70" s="48"/>
      <c r="L70" s="26"/>
      <c r="M70" s="27"/>
      <c r="N70" s="69"/>
      <c r="O70" s="69"/>
      <c r="P70" s="69"/>
      <c r="Q70" s="17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58"/>
      <c r="B71" s="60" t="s">
        <v>36</v>
      </c>
      <c r="C71" s="10" t="s">
        <v>36</v>
      </c>
      <c r="D71" s="10" t="s">
        <v>117</v>
      </c>
      <c r="E71" s="9"/>
      <c r="F71" s="9"/>
      <c r="G71" s="9">
        <v>0.11380341781960283</v>
      </c>
      <c r="H71" s="9" t="s">
        <v>16</v>
      </c>
      <c r="I71" s="47"/>
      <c r="J71" s="48"/>
      <c r="K71" s="48"/>
      <c r="L71" s="26">
        <f>G71</f>
        <v>0.11380341781960283</v>
      </c>
      <c r="M71" s="65" t="s">
        <v>16</v>
      </c>
      <c r="N71" s="69" t="s">
        <v>101</v>
      </c>
      <c r="O71" s="69" t="s">
        <v>81</v>
      </c>
      <c r="P71" s="69" t="s">
        <v>101</v>
      </c>
      <c r="Q71" s="17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58"/>
      <c r="B72" s="60"/>
      <c r="C72" s="10"/>
      <c r="D72" s="10" t="s">
        <v>118</v>
      </c>
      <c r="E72" s="9"/>
      <c r="F72" s="9"/>
      <c r="G72" s="9">
        <v>5.4343910583383677E-2</v>
      </c>
      <c r="H72" s="9" t="s">
        <v>16</v>
      </c>
      <c r="I72" s="47"/>
      <c r="J72" s="48"/>
      <c r="K72" s="48"/>
      <c r="L72" s="26">
        <f t="shared" ref="L72:L84" si="5">G72</f>
        <v>5.4343910583383677E-2</v>
      </c>
      <c r="M72" s="65" t="s">
        <v>16</v>
      </c>
      <c r="N72" s="69" t="s">
        <v>101</v>
      </c>
      <c r="O72" s="69" t="s">
        <v>81</v>
      </c>
      <c r="P72" s="69" t="s">
        <v>101</v>
      </c>
      <c r="Q72" s="17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14.25" customHeight="1">
      <c r="A73" s="58"/>
      <c r="B73" s="58"/>
      <c r="C73" s="9"/>
      <c r="D73" s="10" t="s">
        <v>119</v>
      </c>
      <c r="E73" s="12"/>
      <c r="F73" s="9"/>
      <c r="G73" s="12">
        <v>1</v>
      </c>
      <c r="H73" s="10" t="s">
        <v>44</v>
      </c>
      <c r="I73" s="47"/>
      <c r="J73" s="48"/>
      <c r="K73" s="48"/>
      <c r="L73" s="26">
        <f t="shared" si="5"/>
        <v>1</v>
      </c>
      <c r="M73" s="27" t="s">
        <v>44</v>
      </c>
      <c r="N73" s="69" t="s">
        <v>101</v>
      </c>
      <c r="O73" s="69" t="s">
        <v>81</v>
      </c>
      <c r="P73" s="69" t="s">
        <v>101</v>
      </c>
      <c r="Q73" s="17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58"/>
      <c r="B74" s="60"/>
      <c r="C74" s="10"/>
      <c r="D74" s="10" t="s">
        <v>65</v>
      </c>
      <c r="E74" s="9"/>
      <c r="F74" s="9"/>
      <c r="G74" s="9">
        <v>1.0585742590176602E-3</v>
      </c>
      <c r="H74" s="9" t="s">
        <v>16</v>
      </c>
      <c r="I74" s="47"/>
      <c r="J74" s="48"/>
      <c r="K74" s="48"/>
      <c r="L74" s="26">
        <f t="shared" si="5"/>
        <v>1.0585742590176602E-3</v>
      </c>
      <c r="M74" s="65" t="s">
        <v>16</v>
      </c>
      <c r="N74" s="69" t="s">
        <v>101</v>
      </c>
      <c r="O74" s="69" t="s">
        <v>81</v>
      </c>
      <c r="P74" s="69" t="s">
        <v>101</v>
      </c>
      <c r="Q74" s="17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4.25" customHeight="1">
      <c r="A75" s="58"/>
      <c r="B75" s="58"/>
      <c r="C75" s="9"/>
      <c r="D75" s="10" t="s">
        <v>120</v>
      </c>
      <c r="E75" s="12"/>
      <c r="F75" s="9"/>
      <c r="G75" s="12">
        <v>9.9681281937866725E-2</v>
      </c>
      <c r="H75" s="10" t="s">
        <v>16</v>
      </c>
      <c r="I75" s="47"/>
      <c r="J75" s="48"/>
      <c r="K75" s="48"/>
      <c r="L75" s="26">
        <f t="shared" si="5"/>
        <v>9.9681281937866725E-2</v>
      </c>
      <c r="M75" s="65" t="s">
        <v>16</v>
      </c>
      <c r="N75" s="69" t="s">
        <v>101</v>
      </c>
      <c r="O75" s="69" t="s">
        <v>81</v>
      </c>
      <c r="P75" s="69" t="s">
        <v>101</v>
      </c>
      <c r="Q75" s="17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15" customHeight="1">
      <c r="A76" s="58"/>
      <c r="B76" s="60"/>
      <c r="C76" s="10"/>
      <c r="D76" s="10" t="s">
        <v>121</v>
      </c>
      <c r="E76" s="9"/>
      <c r="F76" s="9"/>
      <c r="G76" s="9">
        <v>0.29251151870629516</v>
      </c>
      <c r="H76" s="9" t="s">
        <v>16</v>
      </c>
      <c r="I76" s="47"/>
      <c r="J76" s="48"/>
      <c r="K76" s="48"/>
      <c r="L76" s="26">
        <f t="shared" si="5"/>
        <v>0.29251151870629516</v>
      </c>
      <c r="M76" s="65" t="s">
        <v>16</v>
      </c>
      <c r="N76" s="69" t="s">
        <v>101</v>
      </c>
      <c r="O76" s="69" t="s">
        <v>81</v>
      </c>
      <c r="P76" s="69" t="s">
        <v>101</v>
      </c>
      <c r="Q76" s="17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14.25" customHeight="1">
      <c r="A77" s="58"/>
      <c r="B77" s="58"/>
      <c r="C77" s="9"/>
      <c r="D77" s="10" t="s">
        <v>122</v>
      </c>
      <c r="E77" s="12"/>
      <c r="F77" s="9"/>
      <c r="G77" s="12">
        <v>4.2765522152499666E-3</v>
      </c>
      <c r="H77" s="10" t="s">
        <v>16</v>
      </c>
      <c r="I77" s="47"/>
      <c r="J77" s="48"/>
      <c r="K77" s="48"/>
      <c r="L77" s="26">
        <f t="shared" si="5"/>
        <v>4.2765522152499666E-3</v>
      </c>
      <c r="M77" s="65" t="s">
        <v>16</v>
      </c>
      <c r="N77" s="69" t="s">
        <v>101</v>
      </c>
      <c r="O77" s="69" t="s">
        <v>81</v>
      </c>
      <c r="P77" s="69" t="s">
        <v>101</v>
      </c>
      <c r="Q77" s="17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58"/>
      <c r="B78" s="60"/>
      <c r="C78" s="10"/>
      <c r="D78" s="10" t="s">
        <v>123</v>
      </c>
      <c r="E78" s="9"/>
      <c r="F78" s="9"/>
      <c r="G78" s="9">
        <v>9.8915189783165908E-2</v>
      </c>
      <c r="H78" s="9" t="s">
        <v>16</v>
      </c>
      <c r="I78" s="47"/>
      <c r="J78" s="48"/>
      <c r="K78" s="48"/>
      <c r="L78" s="26">
        <f t="shared" si="5"/>
        <v>9.8915189783165908E-2</v>
      </c>
      <c r="M78" s="65" t="s">
        <v>16</v>
      </c>
      <c r="N78" s="69" t="s">
        <v>101</v>
      </c>
      <c r="O78" s="69" t="s">
        <v>81</v>
      </c>
      <c r="P78" s="69" t="s">
        <v>101</v>
      </c>
      <c r="Q78" s="17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14.25" customHeight="1">
      <c r="A79" s="58"/>
      <c r="B79" s="58"/>
      <c r="C79" s="9"/>
      <c r="D79" s="10" t="s">
        <v>117</v>
      </c>
      <c r="E79" s="12"/>
      <c r="F79" s="9"/>
      <c r="G79" s="12">
        <v>5.6901708909801417E-2</v>
      </c>
      <c r="H79" s="10" t="s">
        <v>16</v>
      </c>
      <c r="I79" s="47"/>
      <c r="J79" s="48"/>
      <c r="K79" s="48"/>
      <c r="L79" s="26">
        <f t="shared" si="5"/>
        <v>5.6901708909801417E-2</v>
      </c>
      <c r="M79" s="65" t="s">
        <v>16</v>
      </c>
      <c r="N79" s="69" t="s">
        <v>101</v>
      </c>
      <c r="O79" s="69" t="s">
        <v>81</v>
      </c>
      <c r="P79" s="69" t="s">
        <v>101</v>
      </c>
      <c r="Q79" s="17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58"/>
      <c r="B80" s="60"/>
      <c r="C80" s="10"/>
      <c r="D80" s="10" t="s">
        <v>118</v>
      </c>
      <c r="E80" s="9"/>
      <c r="F80" s="9"/>
      <c r="G80" s="9">
        <v>2.7171955291691811E-2</v>
      </c>
      <c r="H80" s="9" t="s">
        <v>16</v>
      </c>
      <c r="I80" s="47"/>
      <c r="J80" s="48"/>
      <c r="K80" s="48"/>
      <c r="L80" s="26">
        <f t="shared" si="5"/>
        <v>2.7171955291691811E-2</v>
      </c>
      <c r="M80" s="65" t="s">
        <v>16</v>
      </c>
      <c r="N80" s="69" t="s">
        <v>101</v>
      </c>
      <c r="O80" s="69" t="s">
        <v>81</v>
      </c>
      <c r="P80" s="69" t="s">
        <v>101</v>
      </c>
      <c r="Q80" s="17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14.25" customHeight="1">
      <c r="A81" s="58"/>
      <c r="B81" s="58"/>
      <c r="C81" s="9"/>
      <c r="D81" s="10" t="s">
        <v>64</v>
      </c>
      <c r="E81" s="12"/>
      <c r="F81" s="9"/>
      <c r="G81" s="12">
        <v>1.144966616090641E-3</v>
      </c>
      <c r="H81" s="10" t="s">
        <v>16</v>
      </c>
      <c r="I81" s="47"/>
      <c r="J81" s="48"/>
      <c r="K81" s="48"/>
      <c r="L81" s="26">
        <f t="shared" si="5"/>
        <v>1.144966616090641E-3</v>
      </c>
      <c r="M81" s="65" t="s">
        <v>16</v>
      </c>
      <c r="N81" s="69" t="s">
        <v>101</v>
      </c>
      <c r="O81" s="69" t="s">
        <v>81</v>
      </c>
      <c r="P81" s="69" t="s">
        <v>101</v>
      </c>
      <c r="Q81" s="17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15" customHeight="1">
      <c r="A82" s="58"/>
      <c r="B82" s="60"/>
      <c r="C82" s="10"/>
      <c r="D82" s="10" t="s">
        <v>124</v>
      </c>
      <c r="E82" s="9"/>
      <c r="F82" s="9"/>
      <c r="G82" s="9">
        <v>1.4486038073373343E-4</v>
      </c>
      <c r="H82" s="9" t="s">
        <v>16</v>
      </c>
      <c r="I82" s="47"/>
      <c r="J82" s="48"/>
      <c r="K82" s="48"/>
      <c r="L82" s="26">
        <f t="shared" si="5"/>
        <v>1.4486038073373343E-4</v>
      </c>
      <c r="M82" s="65" t="s">
        <v>16</v>
      </c>
      <c r="N82" s="69" t="s">
        <v>101</v>
      </c>
      <c r="O82" s="69" t="s">
        <v>81</v>
      </c>
      <c r="P82" s="69" t="s">
        <v>101</v>
      </c>
      <c r="Q82" s="17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14.25" customHeight="1">
      <c r="A83" s="58"/>
      <c r="B83" s="58"/>
      <c r="C83" s="9"/>
      <c r="D83" s="10" t="s">
        <v>125</v>
      </c>
      <c r="E83" s="12"/>
      <c r="F83" s="9"/>
      <c r="G83" s="12">
        <v>0.11929508721381074</v>
      </c>
      <c r="H83" s="10" t="s">
        <v>16</v>
      </c>
      <c r="I83" s="47"/>
      <c r="J83" s="48"/>
      <c r="K83" s="48"/>
      <c r="L83" s="26">
        <f t="shared" si="5"/>
        <v>0.11929508721381074</v>
      </c>
      <c r="M83" s="65" t="s">
        <v>16</v>
      </c>
      <c r="N83" s="69" t="s">
        <v>101</v>
      </c>
      <c r="O83" s="69" t="s">
        <v>81</v>
      </c>
      <c r="P83" s="69" t="s">
        <v>101</v>
      </c>
      <c r="Q83" s="17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15" customHeight="1">
      <c r="A84" s="58"/>
      <c r="B84" s="60"/>
      <c r="C84" s="10"/>
      <c r="D84" s="10" t="s">
        <v>126</v>
      </c>
      <c r="E84" s="9"/>
      <c r="F84" s="9"/>
      <c r="G84" s="9">
        <v>6.3193220558857663E-2</v>
      </c>
      <c r="H84" s="9" t="s">
        <v>16</v>
      </c>
      <c r="I84" s="47"/>
      <c r="J84" s="48"/>
      <c r="K84" s="48"/>
      <c r="L84" s="26">
        <f t="shared" si="5"/>
        <v>6.3193220558857663E-2</v>
      </c>
      <c r="M84" s="65" t="s">
        <v>16</v>
      </c>
      <c r="N84" s="69" t="s">
        <v>101</v>
      </c>
      <c r="O84" s="69" t="s">
        <v>81</v>
      </c>
      <c r="P84" s="69" t="s">
        <v>101</v>
      </c>
      <c r="Q84" s="17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14.25" customHeight="1">
      <c r="A85" s="58"/>
      <c r="B85" s="59"/>
      <c r="C85" s="11"/>
      <c r="D85" s="11"/>
      <c r="E85" s="11"/>
      <c r="F85" s="11"/>
      <c r="G85" s="11"/>
      <c r="H85" s="11"/>
      <c r="I85" s="49"/>
      <c r="J85" s="50"/>
      <c r="K85" s="50"/>
      <c r="L85" s="29"/>
      <c r="M85" s="30"/>
      <c r="N85" s="70"/>
      <c r="O85" s="70"/>
      <c r="P85" s="70"/>
      <c r="Q85" s="17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14.25" customHeight="1">
      <c r="A86" s="58"/>
      <c r="B86" s="57" t="s">
        <v>20</v>
      </c>
      <c r="C86" s="6" t="s">
        <v>20</v>
      </c>
      <c r="D86" s="8"/>
      <c r="E86" s="8"/>
      <c r="F86" s="8"/>
      <c r="G86" s="8"/>
      <c r="H86" s="8"/>
      <c r="I86" s="44"/>
      <c r="J86" s="46"/>
      <c r="K86" s="46"/>
      <c r="L86" s="32"/>
      <c r="M86" s="33"/>
      <c r="N86" s="86"/>
      <c r="O86" s="68"/>
      <c r="P86" s="68"/>
      <c r="Q86" s="17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14.25" customHeight="1">
      <c r="A87" s="59"/>
      <c r="B87" s="59"/>
      <c r="C87" s="11"/>
      <c r="D87" s="11"/>
      <c r="E87" s="11"/>
      <c r="F87" s="11"/>
      <c r="G87" s="11"/>
      <c r="H87" s="11"/>
      <c r="I87" s="49"/>
      <c r="J87" s="50"/>
      <c r="K87" s="50"/>
      <c r="L87" s="35"/>
      <c r="M87" s="36"/>
      <c r="N87" s="87"/>
      <c r="O87" s="70"/>
      <c r="P87" s="70"/>
      <c r="Q87" s="17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14.25" customHeight="1">
      <c r="A88" s="57" t="s">
        <v>37</v>
      </c>
      <c r="B88" s="57" t="s">
        <v>30</v>
      </c>
      <c r="C88" s="6" t="s">
        <v>30</v>
      </c>
      <c r="D88" s="6"/>
      <c r="E88" s="8"/>
      <c r="F88" s="8"/>
      <c r="G88" s="8"/>
      <c r="H88" s="6"/>
      <c r="I88" s="44"/>
      <c r="J88" s="46"/>
      <c r="K88" s="46"/>
      <c r="L88" s="24"/>
      <c r="M88" s="25"/>
      <c r="N88" s="71"/>
      <c r="O88" s="68"/>
      <c r="P88" s="68"/>
      <c r="Q88" s="17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14.25" customHeight="1">
      <c r="A89" s="91"/>
      <c r="B89" s="91"/>
      <c r="C89" s="92"/>
      <c r="D89" s="92"/>
      <c r="E89" s="94"/>
      <c r="F89" s="94"/>
      <c r="G89" s="94"/>
      <c r="H89" s="92"/>
      <c r="I89" s="95"/>
      <c r="J89" s="97"/>
      <c r="K89" s="97"/>
      <c r="L89" s="26"/>
      <c r="M89" s="28"/>
      <c r="N89" s="85"/>
      <c r="O89" s="98"/>
      <c r="P89" s="98"/>
      <c r="Q89" s="17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4.25" customHeight="1">
      <c r="A90" s="91"/>
      <c r="B90" s="91"/>
      <c r="C90" s="92"/>
      <c r="D90" s="92"/>
      <c r="E90" s="94"/>
      <c r="F90" s="94"/>
      <c r="G90" s="94"/>
      <c r="H90" s="92"/>
      <c r="I90" s="95"/>
      <c r="J90" s="97"/>
      <c r="K90" s="97"/>
      <c r="L90" s="26"/>
      <c r="M90" s="28"/>
      <c r="N90" s="85"/>
      <c r="O90" s="98"/>
      <c r="P90" s="98"/>
      <c r="Q90" s="17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ht="14.25" customHeight="1">
      <c r="A91" s="58"/>
      <c r="B91" s="59"/>
      <c r="C91" s="11"/>
      <c r="D91" s="11"/>
      <c r="E91" s="11"/>
      <c r="F91" s="11"/>
      <c r="G91" s="11"/>
      <c r="H91" s="11"/>
      <c r="I91" s="49"/>
      <c r="J91" s="50"/>
      <c r="K91" s="50"/>
      <c r="L91" s="29"/>
      <c r="M91" s="30"/>
      <c r="N91" s="70"/>
      <c r="O91" s="70"/>
      <c r="P91" s="70"/>
      <c r="Q91" s="17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ht="14.25" customHeight="1">
      <c r="A92" s="58"/>
      <c r="B92" s="57" t="s">
        <v>20</v>
      </c>
      <c r="C92" s="6" t="s">
        <v>20</v>
      </c>
      <c r="D92" s="8"/>
      <c r="E92" s="8"/>
      <c r="F92" s="8"/>
      <c r="G92" s="8"/>
      <c r="H92" s="8"/>
      <c r="I92" s="44"/>
      <c r="J92" s="46"/>
      <c r="K92" s="46"/>
      <c r="L92" s="32"/>
      <c r="M92" s="33"/>
      <c r="N92" s="86"/>
      <c r="O92" s="68"/>
      <c r="P92" s="68"/>
      <c r="Q92" s="17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ht="14.25" customHeight="1">
      <c r="A93" s="59"/>
      <c r="B93" s="59"/>
      <c r="C93" s="11"/>
      <c r="D93" s="11"/>
      <c r="E93" s="11"/>
      <c r="F93" s="11"/>
      <c r="G93" s="11"/>
      <c r="H93" s="11"/>
      <c r="I93" s="49"/>
      <c r="J93" s="50"/>
      <c r="K93" s="50"/>
      <c r="L93" s="35"/>
      <c r="M93" s="36"/>
      <c r="N93" s="87"/>
      <c r="O93" s="70"/>
      <c r="P93" s="70"/>
      <c r="Q93" s="17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ht="14.25" customHeight="1">
      <c r="A94" s="57" t="s">
        <v>38</v>
      </c>
      <c r="B94" s="57" t="s">
        <v>39</v>
      </c>
      <c r="C94" s="6" t="s">
        <v>40</v>
      </c>
      <c r="D94" s="6" t="s">
        <v>127</v>
      </c>
      <c r="E94" s="8"/>
      <c r="F94" s="8"/>
      <c r="G94" s="8">
        <v>3.1112688273468638</v>
      </c>
      <c r="H94" s="6" t="s">
        <v>16</v>
      </c>
      <c r="I94" s="44"/>
      <c r="J94" s="46"/>
      <c r="K94" s="46"/>
      <c r="L94" s="24">
        <f>G94</f>
        <v>3.1112688273468638</v>
      </c>
      <c r="M94" s="25" t="s">
        <v>16</v>
      </c>
      <c r="N94" s="71" t="s">
        <v>101</v>
      </c>
      <c r="O94" s="68" t="s">
        <v>81</v>
      </c>
      <c r="P94" s="68" t="s">
        <v>101</v>
      </c>
      <c r="Q94" s="17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ht="14.25" customHeight="1">
      <c r="A95" s="58"/>
      <c r="B95" s="59"/>
      <c r="C95" s="11"/>
      <c r="D95" s="11"/>
      <c r="E95" s="11"/>
      <c r="F95" s="11"/>
      <c r="G95" s="11"/>
      <c r="H95" s="11"/>
      <c r="I95" s="49"/>
      <c r="J95" s="50"/>
      <c r="K95" s="50"/>
      <c r="L95" s="29"/>
      <c r="M95" s="30"/>
      <c r="N95" s="70"/>
      <c r="O95" s="70"/>
      <c r="P95" s="70"/>
      <c r="Q95" s="17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ht="15" customHeight="1">
      <c r="A96" s="58"/>
      <c r="B96" s="57" t="s">
        <v>20</v>
      </c>
      <c r="C96" s="6" t="s">
        <v>41</v>
      </c>
      <c r="D96" s="13"/>
      <c r="E96" s="8"/>
      <c r="F96" s="8"/>
      <c r="G96" s="8"/>
      <c r="H96" s="8"/>
      <c r="I96" s="44"/>
      <c r="J96" s="46"/>
      <c r="K96" s="46"/>
      <c r="L96" s="24"/>
      <c r="M96" s="31"/>
      <c r="N96" s="68"/>
      <c r="O96" s="68"/>
      <c r="P96" s="68"/>
      <c r="Q96" s="17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ht="14.25" customHeight="1">
      <c r="A97" s="58"/>
      <c r="B97" s="58"/>
      <c r="C97" s="9"/>
      <c r="D97" s="10"/>
      <c r="E97" s="9"/>
      <c r="F97" s="9"/>
      <c r="G97" s="9"/>
      <c r="H97" s="10"/>
      <c r="I97" s="47"/>
      <c r="J97" s="48"/>
      <c r="K97" s="48"/>
      <c r="L97" s="26"/>
      <c r="M97" s="28"/>
      <c r="N97" s="84"/>
      <c r="O97" s="69"/>
      <c r="P97" s="69"/>
      <c r="Q97" s="17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ht="14.25" customHeight="1">
      <c r="A98" s="58"/>
      <c r="B98" s="58"/>
      <c r="C98" s="9"/>
      <c r="D98" s="9"/>
      <c r="E98" s="9"/>
      <c r="F98" s="9"/>
      <c r="G98" s="9"/>
      <c r="H98" s="9"/>
      <c r="I98" s="47"/>
      <c r="J98" s="48"/>
      <c r="K98" s="48"/>
      <c r="L98" s="26"/>
      <c r="M98" s="27"/>
      <c r="N98" s="69"/>
      <c r="O98" s="69"/>
      <c r="P98" s="69"/>
      <c r="Q98" s="17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ht="14.25" customHeight="1">
      <c r="A99" s="58"/>
      <c r="B99" s="58"/>
      <c r="C99" s="10" t="s">
        <v>42</v>
      </c>
      <c r="D99" s="10"/>
      <c r="E99" s="9"/>
      <c r="F99" s="9"/>
      <c r="G99" s="9"/>
      <c r="H99" s="10"/>
      <c r="I99" s="47"/>
      <c r="J99" s="48"/>
      <c r="K99" s="48"/>
      <c r="L99" s="26"/>
      <c r="M99" s="28"/>
      <c r="N99" s="84"/>
      <c r="O99" s="69"/>
      <c r="P99" s="69"/>
      <c r="Q99" s="17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ht="14.25" customHeight="1">
      <c r="A100" s="58"/>
      <c r="B100" s="59"/>
      <c r="C100" s="11"/>
      <c r="D100" s="11"/>
      <c r="E100" s="11"/>
      <c r="F100" s="11"/>
      <c r="G100" s="11"/>
      <c r="H100" s="11"/>
      <c r="I100" s="49"/>
      <c r="J100" s="50"/>
      <c r="K100" s="50"/>
      <c r="L100" s="29"/>
      <c r="M100" s="30"/>
      <c r="N100" s="70"/>
      <c r="O100" s="70"/>
      <c r="P100" s="70"/>
      <c r="Q100" s="17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ht="14.25" customHeight="1">
      <c r="A101" s="58"/>
      <c r="B101" s="61"/>
      <c r="C101" s="6" t="s">
        <v>20</v>
      </c>
      <c r="D101" s="8"/>
      <c r="E101" s="8"/>
      <c r="F101" s="8"/>
      <c r="G101" s="8"/>
      <c r="H101" s="8"/>
      <c r="I101" s="44"/>
      <c r="J101" s="46"/>
      <c r="K101" s="46"/>
      <c r="L101" s="32"/>
      <c r="M101" s="33"/>
      <c r="N101" s="86"/>
      <c r="O101" s="68"/>
      <c r="P101" s="68"/>
      <c r="Q101" s="17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ht="14.25" customHeight="1">
      <c r="A102" s="59"/>
      <c r="B102" s="59"/>
      <c r="C102" s="11"/>
      <c r="D102" s="11"/>
      <c r="E102" s="11"/>
      <c r="F102" s="11"/>
      <c r="G102" s="11"/>
      <c r="H102" s="11"/>
      <c r="I102" s="49"/>
      <c r="J102" s="50"/>
      <c r="K102" s="50"/>
      <c r="L102" s="35"/>
      <c r="M102" s="36"/>
      <c r="N102" s="87"/>
      <c r="O102" s="70"/>
      <c r="P102" s="70"/>
      <c r="Q102" s="17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>
      <c r="A103" s="57" t="s">
        <v>20</v>
      </c>
      <c r="B103" s="57" t="s">
        <v>20</v>
      </c>
      <c r="C103" s="6" t="s">
        <v>43</v>
      </c>
      <c r="D103" s="13"/>
      <c r="E103" s="8"/>
      <c r="F103" s="8"/>
      <c r="G103" s="8"/>
      <c r="H103" s="8"/>
      <c r="I103" s="44"/>
      <c r="J103" s="46"/>
      <c r="K103" s="46"/>
      <c r="L103" s="24"/>
      <c r="M103" s="31"/>
      <c r="N103" s="68"/>
      <c r="O103" s="68"/>
      <c r="P103" s="68"/>
      <c r="Q103" s="17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ht="14.25" customHeight="1">
      <c r="A104" s="58"/>
      <c r="B104" s="58"/>
      <c r="C104" s="9"/>
      <c r="D104" s="10"/>
      <c r="E104" s="12"/>
      <c r="F104" s="9"/>
      <c r="G104" s="12"/>
      <c r="H104" s="10"/>
      <c r="I104" s="47"/>
      <c r="J104" s="48"/>
      <c r="K104" s="48"/>
      <c r="L104" s="26"/>
      <c r="M104" s="28"/>
      <c r="N104" s="84"/>
      <c r="O104" s="69"/>
      <c r="P104" s="69"/>
      <c r="Q104" s="17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ht="14.25" customHeight="1">
      <c r="A105" s="58"/>
      <c r="B105" s="58"/>
      <c r="C105" s="9"/>
      <c r="D105" s="9"/>
      <c r="E105" s="9"/>
      <c r="F105" s="9"/>
      <c r="G105" s="9"/>
      <c r="H105" s="9"/>
      <c r="I105" s="47"/>
      <c r="J105" s="48"/>
      <c r="K105" s="48"/>
      <c r="L105" s="26"/>
      <c r="M105" s="27"/>
      <c r="N105" s="69"/>
      <c r="O105" s="69"/>
      <c r="P105" s="69"/>
      <c r="Q105" s="17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ht="14.25" customHeight="1">
      <c r="A106" s="58"/>
      <c r="B106" s="58"/>
      <c r="C106" s="10" t="s">
        <v>45</v>
      </c>
      <c r="D106" s="10" t="s">
        <v>138</v>
      </c>
      <c r="E106" s="12"/>
      <c r="F106" s="9"/>
      <c r="G106" s="12">
        <v>1</v>
      </c>
      <c r="H106" s="10" t="s">
        <v>44</v>
      </c>
      <c r="I106" s="47"/>
      <c r="J106" s="48"/>
      <c r="K106" s="48"/>
      <c r="L106" s="26">
        <f>G106</f>
        <v>1</v>
      </c>
      <c r="M106" s="28" t="s">
        <v>44</v>
      </c>
      <c r="N106" s="84" t="s">
        <v>101</v>
      </c>
      <c r="O106" s="69" t="s">
        <v>81</v>
      </c>
      <c r="P106" s="69" t="s">
        <v>101</v>
      </c>
      <c r="Q106" s="17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14.25" customHeight="1">
      <c r="A107" s="58"/>
      <c r="B107" s="58"/>
      <c r="C107" s="9"/>
      <c r="D107" s="10" t="s">
        <v>139</v>
      </c>
      <c r="E107" s="12"/>
      <c r="F107" s="12"/>
      <c r="G107" s="12">
        <v>16</v>
      </c>
      <c r="H107" s="10" t="s">
        <v>44</v>
      </c>
      <c r="I107" s="47"/>
      <c r="J107" s="48"/>
      <c r="K107" s="48"/>
      <c r="L107" s="26">
        <f t="shared" ref="L107:L109" si="6">G107</f>
        <v>16</v>
      </c>
      <c r="M107" s="28" t="s">
        <v>44</v>
      </c>
      <c r="N107" s="84" t="s">
        <v>101</v>
      </c>
      <c r="O107" s="69" t="s">
        <v>81</v>
      </c>
      <c r="P107" s="69" t="s">
        <v>101</v>
      </c>
      <c r="Q107" s="17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14.25" customHeight="1">
      <c r="A108" s="58"/>
      <c r="B108" s="58"/>
      <c r="C108" s="9"/>
      <c r="D108" s="10" t="s">
        <v>140</v>
      </c>
      <c r="E108" s="9"/>
      <c r="F108" s="9"/>
      <c r="G108" s="9">
        <v>5</v>
      </c>
      <c r="H108" s="10" t="s">
        <v>44</v>
      </c>
      <c r="I108" s="47"/>
      <c r="J108" s="48"/>
      <c r="K108" s="48"/>
      <c r="L108" s="26">
        <f t="shared" si="6"/>
        <v>5</v>
      </c>
      <c r="M108" s="28" t="s">
        <v>44</v>
      </c>
      <c r="N108" s="84" t="s">
        <v>101</v>
      </c>
      <c r="O108" s="69" t="s">
        <v>81</v>
      </c>
      <c r="P108" s="69" t="s">
        <v>101</v>
      </c>
      <c r="Q108" s="17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14.25" customHeight="1">
      <c r="A109" s="58"/>
      <c r="B109" s="58"/>
      <c r="C109" s="9"/>
      <c r="D109" s="9" t="s">
        <v>141</v>
      </c>
      <c r="E109" s="9"/>
      <c r="F109" s="9"/>
      <c r="G109" s="9">
        <v>1</v>
      </c>
      <c r="H109" s="9" t="s">
        <v>44</v>
      </c>
      <c r="I109" s="47"/>
      <c r="J109" s="48"/>
      <c r="K109" s="48"/>
      <c r="L109" s="26">
        <f t="shared" si="6"/>
        <v>1</v>
      </c>
      <c r="M109" s="28" t="s">
        <v>44</v>
      </c>
      <c r="N109" s="69" t="s">
        <v>101</v>
      </c>
      <c r="O109" s="69" t="s">
        <v>81</v>
      </c>
      <c r="P109" s="69" t="s">
        <v>101</v>
      </c>
      <c r="Q109" s="17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14.25" customHeight="1">
      <c r="A110" s="58"/>
      <c r="B110" s="58"/>
      <c r="C110" s="9"/>
      <c r="D110" s="9"/>
      <c r="E110" s="9"/>
      <c r="F110" s="9"/>
      <c r="G110" s="9"/>
      <c r="H110" s="9"/>
      <c r="I110" s="47"/>
      <c r="J110" s="48"/>
      <c r="K110" s="48"/>
      <c r="L110" s="26"/>
      <c r="M110" s="27"/>
      <c r="N110" s="69"/>
      <c r="O110" s="69"/>
      <c r="P110" s="69"/>
      <c r="Q110" s="17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ht="14.25" customHeight="1">
      <c r="A111" s="58"/>
      <c r="B111" s="58"/>
      <c r="C111" s="10" t="s">
        <v>47</v>
      </c>
      <c r="D111" s="10"/>
      <c r="E111" s="9"/>
      <c r="F111" s="9"/>
      <c r="G111" s="9"/>
      <c r="H111" s="10"/>
      <c r="I111" s="47"/>
      <c r="J111" s="48"/>
      <c r="K111" s="48"/>
      <c r="L111" s="26"/>
      <c r="M111" s="28"/>
      <c r="N111" s="84"/>
      <c r="O111" s="69"/>
      <c r="P111" s="69"/>
      <c r="Q111" s="17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ht="14.25" customHeight="1">
      <c r="A112" s="58"/>
      <c r="B112" s="58"/>
      <c r="C112" s="9"/>
      <c r="D112" s="10"/>
      <c r="E112" s="12"/>
      <c r="F112" s="12"/>
      <c r="G112" s="12"/>
      <c r="H112" s="10"/>
      <c r="I112" s="47"/>
      <c r="J112" s="48"/>
      <c r="K112" s="48"/>
      <c r="L112" s="26"/>
      <c r="M112" s="28"/>
      <c r="N112" s="84"/>
      <c r="O112" s="69"/>
      <c r="P112" s="69"/>
      <c r="Q112" s="17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14.25" customHeight="1">
      <c r="A113" s="58"/>
      <c r="B113" s="58"/>
      <c r="C113" s="9"/>
      <c r="D113" s="9"/>
      <c r="E113" s="9"/>
      <c r="F113" s="9"/>
      <c r="G113" s="9"/>
      <c r="H113" s="9"/>
      <c r="I113" s="47"/>
      <c r="J113" s="48"/>
      <c r="K113" s="48"/>
      <c r="L113" s="26"/>
      <c r="M113" s="27"/>
      <c r="N113" s="69"/>
      <c r="O113" s="69"/>
      <c r="P113" s="69"/>
      <c r="Q113" s="17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14.25" customHeight="1">
      <c r="A114" s="58"/>
      <c r="B114" s="58"/>
      <c r="C114" s="10" t="s">
        <v>48</v>
      </c>
      <c r="D114" s="10" t="s">
        <v>128</v>
      </c>
      <c r="E114" s="12"/>
      <c r="F114" s="9"/>
      <c r="G114" s="12">
        <v>2</v>
      </c>
      <c r="H114" s="10" t="s">
        <v>44</v>
      </c>
      <c r="I114" s="47"/>
      <c r="J114" s="48"/>
      <c r="K114" s="48"/>
      <c r="L114" s="26">
        <f>G114</f>
        <v>2</v>
      </c>
      <c r="M114" s="27" t="s">
        <v>44</v>
      </c>
      <c r="N114" s="69" t="s">
        <v>101</v>
      </c>
      <c r="O114" s="69" t="s">
        <v>81</v>
      </c>
      <c r="P114" s="69" t="s">
        <v>101</v>
      </c>
      <c r="Q114" s="17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14.25" customHeight="1">
      <c r="A115" s="102"/>
      <c r="B115" s="102"/>
      <c r="C115" s="103"/>
      <c r="D115" s="103" t="s">
        <v>129</v>
      </c>
      <c r="E115" s="104"/>
      <c r="F115" s="105"/>
      <c r="G115" s="104">
        <v>20</v>
      </c>
      <c r="H115" s="103" t="s">
        <v>44</v>
      </c>
      <c r="I115" s="106"/>
      <c r="J115" s="107"/>
      <c r="K115" s="107"/>
      <c r="L115" s="26">
        <f t="shared" ref="L115:L124" si="7">G115</f>
        <v>20</v>
      </c>
      <c r="M115" s="27" t="s">
        <v>44</v>
      </c>
      <c r="N115" s="110" t="s">
        <v>101</v>
      </c>
      <c r="O115" s="110" t="s">
        <v>81</v>
      </c>
      <c r="P115" s="110" t="s">
        <v>101</v>
      </c>
      <c r="Q115" s="17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14.25" customHeight="1">
      <c r="A116" s="102"/>
      <c r="B116" s="102"/>
      <c r="C116" s="103"/>
      <c r="D116" s="103" t="s">
        <v>130</v>
      </c>
      <c r="E116" s="104"/>
      <c r="F116" s="105"/>
      <c r="G116" s="104">
        <v>4</v>
      </c>
      <c r="H116" s="103" t="s">
        <v>44</v>
      </c>
      <c r="I116" s="106"/>
      <c r="J116" s="107"/>
      <c r="K116" s="107"/>
      <c r="L116" s="26">
        <f t="shared" si="7"/>
        <v>4</v>
      </c>
      <c r="M116" s="27" t="s">
        <v>44</v>
      </c>
      <c r="N116" s="110" t="s">
        <v>101</v>
      </c>
      <c r="O116" s="110" t="s">
        <v>81</v>
      </c>
      <c r="P116" s="110" t="s">
        <v>101</v>
      </c>
      <c r="Q116" s="17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14.25" customHeight="1">
      <c r="A117" s="102"/>
      <c r="B117" s="102"/>
      <c r="C117" s="103"/>
      <c r="D117" s="103" t="s">
        <v>131</v>
      </c>
      <c r="E117" s="104"/>
      <c r="F117" s="105"/>
      <c r="G117" s="104">
        <v>2</v>
      </c>
      <c r="H117" s="103" t="s">
        <v>44</v>
      </c>
      <c r="I117" s="106"/>
      <c r="J117" s="107"/>
      <c r="K117" s="107"/>
      <c r="L117" s="26">
        <f t="shared" si="7"/>
        <v>2</v>
      </c>
      <c r="M117" s="27" t="s">
        <v>44</v>
      </c>
      <c r="N117" s="110" t="s">
        <v>101</v>
      </c>
      <c r="O117" s="110" t="s">
        <v>81</v>
      </c>
      <c r="P117" s="110" t="s">
        <v>101</v>
      </c>
      <c r="Q117" s="17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ht="14.25" customHeight="1">
      <c r="A118" s="102"/>
      <c r="B118" s="102"/>
      <c r="C118" s="103"/>
      <c r="D118" s="103" t="s">
        <v>132</v>
      </c>
      <c r="E118" s="104"/>
      <c r="F118" s="105"/>
      <c r="G118" s="104">
        <v>2</v>
      </c>
      <c r="H118" s="103" t="s">
        <v>44</v>
      </c>
      <c r="I118" s="106"/>
      <c r="J118" s="107"/>
      <c r="K118" s="107"/>
      <c r="L118" s="26">
        <f t="shared" si="7"/>
        <v>2</v>
      </c>
      <c r="M118" s="27" t="s">
        <v>44</v>
      </c>
      <c r="N118" s="110" t="s">
        <v>101</v>
      </c>
      <c r="O118" s="110" t="s">
        <v>81</v>
      </c>
      <c r="P118" s="110" t="s">
        <v>101</v>
      </c>
      <c r="Q118" s="17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ht="14.25" customHeight="1">
      <c r="A119" s="102"/>
      <c r="B119" s="102"/>
      <c r="C119" s="103"/>
      <c r="D119" s="103" t="s">
        <v>133</v>
      </c>
      <c r="E119" s="104"/>
      <c r="F119" s="105"/>
      <c r="G119" s="104">
        <v>1</v>
      </c>
      <c r="H119" s="103" t="s">
        <v>44</v>
      </c>
      <c r="I119" s="106"/>
      <c r="J119" s="107"/>
      <c r="K119" s="107"/>
      <c r="L119" s="26">
        <f t="shared" si="7"/>
        <v>1</v>
      </c>
      <c r="M119" s="27" t="s">
        <v>44</v>
      </c>
      <c r="N119" s="110" t="s">
        <v>101</v>
      </c>
      <c r="O119" s="110" t="s">
        <v>81</v>
      </c>
      <c r="P119" s="110" t="s">
        <v>101</v>
      </c>
      <c r="Q119" s="17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14.25" customHeight="1">
      <c r="A120" s="102"/>
      <c r="B120" s="102"/>
      <c r="C120" s="103"/>
      <c r="D120" s="103" t="s">
        <v>134</v>
      </c>
      <c r="E120" s="104"/>
      <c r="F120" s="105"/>
      <c r="G120" s="104">
        <v>10</v>
      </c>
      <c r="H120" s="103" t="s">
        <v>44</v>
      </c>
      <c r="I120" s="106"/>
      <c r="J120" s="107"/>
      <c r="K120" s="107"/>
      <c r="L120" s="26">
        <f t="shared" si="7"/>
        <v>10</v>
      </c>
      <c r="M120" s="27" t="s">
        <v>44</v>
      </c>
      <c r="N120" s="110" t="s">
        <v>101</v>
      </c>
      <c r="O120" s="110" t="s">
        <v>81</v>
      </c>
      <c r="P120" s="110" t="s">
        <v>101</v>
      </c>
      <c r="Q120" s="17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ht="14.25" customHeight="1">
      <c r="A121" s="102"/>
      <c r="B121" s="102"/>
      <c r="C121" s="103"/>
      <c r="D121" s="103" t="s">
        <v>135</v>
      </c>
      <c r="E121" s="104"/>
      <c r="F121" s="105"/>
      <c r="G121" s="104">
        <v>1</v>
      </c>
      <c r="H121" s="103" t="s">
        <v>44</v>
      </c>
      <c r="I121" s="106"/>
      <c r="J121" s="107"/>
      <c r="K121" s="107"/>
      <c r="L121" s="26">
        <f t="shared" si="7"/>
        <v>1</v>
      </c>
      <c r="M121" s="27" t="s">
        <v>44</v>
      </c>
      <c r="N121" s="110" t="s">
        <v>101</v>
      </c>
      <c r="O121" s="110" t="s">
        <v>81</v>
      </c>
      <c r="P121" s="110" t="s">
        <v>101</v>
      </c>
      <c r="Q121" s="17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ht="14.25" customHeight="1">
      <c r="A122" s="102"/>
      <c r="B122" s="102"/>
      <c r="C122" s="103"/>
      <c r="D122" s="103" t="s">
        <v>136</v>
      </c>
      <c r="E122" s="104"/>
      <c r="F122" s="105"/>
      <c r="G122" s="104">
        <v>2</v>
      </c>
      <c r="H122" s="103" t="s">
        <v>44</v>
      </c>
      <c r="I122" s="106"/>
      <c r="J122" s="107"/>
      <c r="K122" s="107"/>
      <c r="L122" s="26">
        <f t="shared" si="7"/>
        <v>2</v>
      </c>
      <c r="M122" s="27" t="s">
        <v>44</v>
      </c>
      <c r="N122" s="110" t="s">
        <v>101</v>
      </c>
      <c r="O122" s="110" t="s">
        <v>81</v>
      </c>
      <c r="P122" s="110" t="s">
        <v>101</v>
      </c>
      <c r="Q122" s="17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14.25" customHeight="1">
      <c r="A123" s="102"/>
      <c r="B123" s="102"/>
      <c r="C123" s="103"/>
      <c r="D123" s="103" t="s">
        <v>137</v>
      </c>
      <c r="E123" s="104"/>
      <c r="F123" s="105"/>
      <c r="G123" s="104">
        <v>2</v>
      </c>
      <c r="H123" s="103" t="s">
        <v>44</v>
      </c>
      <c r="I123" s="106"/>
      <c r="J123" s="107"/>
      <c r="K123" s="107"/>
      <c r="L123" s="26">
        <f t="shared" si="7"/>
        <v>2</v>
      </c>
      <c r="M123" s="27" t="s">
        <v>44</v>
      </c>
      <c r="N123" s="110" t="s">
        <v>101</v>
      </c>
      <c r="O123" s="110" t="s">
        <v>81</v>
      </c>
      <c r="P123" s="110" t="s">
        <v>101</v>
      </c>
      <c r="Q123" s="17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14.25" customHeight="1">
      <c r="A124" s="102"/>
      <c r="B124" s="102"/>
      <c r="C124" s="103"/>
      <c r="D124" s="103" t="s">
        <v>142</v>
      </c>
      <c r="E124" s="104"/>
      <c r="F124" s="105"/>
      <c r="G124" s="104">
        <v>1</v>
      </c>
      <c r="H124" s="103" t="s">
        <v>44</v>
      </c>
      <c r="I124" s="106"/>
      <c r="J124" s="107"/>
      <c r="K124" s="107"/>
      <c r="L124" s="26">
        <f t="shared" si="7"/>
        <v>1</v>
      </c>
      <c r="M124" s="27" t="s">
        <v>44</v>
      </c>
      <c r="N124" s="110" t="s">
        <v>101</v>
      </c>
      <c r="O124" s="110" t="s">
        <v>81</v>
      </c>
      <c r="P124" s="110" t="s">
        <v>101</v>
      </c>
      <c r="Q124" s="17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ht="14.25" customHeight="1">
      <c r="A125" s="102"/>
      <c r="B125" s="102"/>
      <c r="C125" s="103"/>
      <c r="D125" s="103"/>
      <c r="E125" s="104"/>
      <c r="F125" s="105"/>
      <c r="G125" s="104"/>
      <c r="H125" s="103"/>
      <c r="I125" s="106"/>
      <c r="J125" s="107"/>
      <c r="K125" s="107"/>
      <c r="L125" s="108"/>
      <c r="M125" s="109"/>
      <c r="N125" s="110"/>
      <c r="O125" s="110"/>
      <c r="P125" s="110"/>
      <c r="Q125" s="17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ht="14.25" customHeight="1">
      <c r="A126" s="102"/>
      <c r="B126" s="102"/>
      <c r="C126" s="103"/>
      <c r="D126" s="103"/>
      <c r="E126" s="104"/>
      <c r="F126" s="105"/>
      <c r="G126" s="104"/>
      <c r="H126" s="103"/>
      <c r="I126" s="106"/>
      <c r="J126" s="107"/>
      <c r="K126" s="107"/>
      <c r="L126" s="108"/>
      <c r="M126" s="109"/>
      <c r="N126" s="110"/>
      <c r="O126" s="110"/>
      <c r="P126" s="110"/>
      <c r="Q126" s="17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14.25" customHeight="1">
      <c r="A127" s="102"/>
      <c r="B127" s="102"/>
      <c r="C127" s="103"/>
      <c r="D127" s="103"/>
      <c r="E127" s="104"/>
      <c r="F127" s="105"/>
      <c r="G127" s="104"/>
      <c r="H127" s="103"/>
      <c r="I127" s="106"/>
      <c r="J127" s="107"/>
      <c r="K127" s="107"/>
      <c r="L127" s="108"/>
      <c r="M127" s="109"/>
      <c r="N127" s="110"/>
      <c r="O127" s="110"/>
      <c r="P127" s="110"/>
      <c r="Q127" s="17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14.25" customHeight="1">
      <c r="A128" s="102"/>
      <c r="B128" s="102"/>
      <c r="C128" s="103"/>
      <c r="D128" s="103"/>
      <c r="E128" s="104"/>
      <c r="F128" s="105"/>
      <c r="G128" s="104"/>
      <c r="H128" s="103"/>
      <c r="I128" s="106"/>
      <c r="J128" s="107"/>
      <c r="K128" s="107"/>
      <c r="L128" s="108"/>
      <c r="M128" s="109"/>
      <c r="N128" s="110"/>
      <c r="O128" s="110"/>
      <c r="P128" s="110"/>
      <c r="Q128" s="17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14.25" customHeight="1">
      <c r="A129" s="102"/>
      <c r="B129" s="102"/>
      <c r="C129" s="103"/>
      <c r="D129" s="103"/>
      <c r="E129" s="104"/>
      <c r="F129" s="105"/>
      <c r="G129" s="104"/>
      <c r="H129" s="103"/>
      <c r="I129" s="106"/>
      <c r="J129" s="107"/>
      <c r="K129" s="107"/>
      <c r="L129" s="108"/>
      <c r="M129" s="109"/>
      <c r="N129" s="110"/>
      <c r="O129" s="110"/>
      <c r="P129" s="110"/>
      <c r="Q129" s="17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14.25" customHeight="1">
      <c r="A130" s="102"/>
      <c r="B130" s="102"/>
      <c r="C130" s="103"/>
      <c r="D130" s="103"/>
      <c r="E130" s="104"/>
      <c r="F130" s="105"/>
      <c r="G130" s="104"/>
      <c r="H130" s="103"/>
      <c r="I130" s="106"/>
      <c r="J130" s="107"/>
      <c r="K130" s="107"/>
      <c r="L130" s="108"/>
      <c r="M130" s="109"/>
      <c r="N130" s="110"/>
      <c r="O130" s="110"/>
      <c r="P130" s="110"/>
      <c r="Q130" s="17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14.25" customHeight="1">
      <c r="A131" s="59"/>
      <c r="B131" s="59"/>
      <c r="C131" s="11"/>
      <c r="D131" s="11"/>
      <c r="E131" s="11"/>
      <c r="F131" s="11"/>
      <c r="G131" s="11"/>
      <c r="H131" s="11"/>
      <c r="I131" s="49"/>
      <c r="J131" s="50"/>
      <c r="K131" s="50"/>
      <c r="L131" s="29"/>
      <c r="M131" s="30"/>
      <c r="N131" s="70"/>
      <c r="O131" s="70"/>
      <c r="P131" s="70"/>
      <c r="Q131" s="17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ht="14.25" customHeight="1">
      <c r="A132" s="62"/>
      <c r="B132" s="62"/>
      <c r="C132" s="14"/>
      <c r="D132" s="14"/>
      <c r="E132" s="14"/>
      <c r="F132" s="14"/>
      <c r="G132" s="14"/>
      <c r="H132" s="15"/>
      <c r="I132" s="51"/>
      <c r="J132" s="51"/>
      <c r="K132" s="51"/>
      <c r="L132" s="37"/>
      <c r="M132" s="38"/>
      <c r="N132" s="88"/>
      <c r="O132" s="72"/>
      <c r="P132" s="73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ht="14.25" customHeight="1">
      <c r="A133" s="63"/>
      <c r="B133" s="63"/>
      <c r="C133" s="5"/>
      <c r="D133" s="5"/>
      <c r="E133" s="5"/>
      <c r="F133" s="5"/>
      <c r="G133" s="5"/>
      <c r="H133" s="16"/>
      <c r="I133" s="52"/>
      <c r="J133" s="52"/>
      <c r="K133" s="52"/>
      <c r="L133" s="39"/>
      <c r="M133" s="40"/>
      <c r="N133" s="89"/>
      <c r="O133" s="74"/>
      <c r="P133" s="7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14.25" customHeight="1">
      <c r="A134" s="63"/>
      <c r="B134" s="63"/>
      <c r="C134" s="5"/>
      <c r="D134" s="5"/>
      <c r="E134" s="5"/>
      <c r="F134" s="5"/>
      <c r="G134" s="5"/>
      <c r="H134" s="16"/>
      <c r="I134" s="52"/>
      <c r="J134" s="52"/>
      <c r="K134" s="52"/>
      <c r="L134" s="40"/>
      <c r="M134" s="40"/>
      <c r="N134" s="89"/>
      <c r="O134" s="74"/>
      <c r="P134" s="7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14.25" customHeight="1">
      <c r="A135" s="63"/>
      <c r="B135" s="63"/>
      <c r="C135" s="5"/>
      <c r="D135" s="5"/>
      <c r="E135" s="5"/>
      <c r="F135" s="5"/>
      <c r="G135" s="5"/>
      <c r="H135" s="16"/>
      <c r="I135" s="52"/>
      <c r="J135" s="52"/>
      <c r="K135" s="52"/>
      <c r="L135" s="40"/>
      <c r="M135" s="40"/>
      <c r="N135" s="89"/>
      <c r="O135" s="74"/>
      <c r="P135" s="7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14.25" customHeight="1">
      <c r="A136" s="63"/>
      <c r="B136" s="63"/>
      <c r="C136" s="5"/>
      <c r="D136" s="5"/>
      <c r="E136" s="5"/>
      <c r="F136" s="5"/>
      <c r="G136" s="5"/>
      <c r="H136" s="16"/>
      <c r="I136" s="53"/>
      <c r="J136" s="53"/>
      <c r="K136" s="53"/>
      <c r="L136" s="41"/>
      <c r="M136" s="41"/>
      <c r="N136" s="90"/>
      <c r="O136" s="74"/>
      <c r="P136" s="7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5356-F055-4739-A5BD-A06DF3BF536E}">
  <dimension ref="A1:G33"/>
  <sheetViews>
    <sheetView showGridLines="0" workbookViewId="0"/>
  </sheetViews>
  <sheetFormatPr defaultColWidth="8.875" defaultRowHeight="14.25" customHeight="1"/>
  <cols>
    <col min="1" max="1" width="15.5" style="1" customWidth="1"/>
    <col min="2" max="3" width="27.375" style="1" customWidth="1"/>
    <col min="4" max="4" width="31.875" style="1" customWidth="1"/>
    <col min="5" max="5" width="25.375" style="1" customWidth="1"/>
    <col min="6" max="7" width="9.875" style="1" customWidth="1"/>
    <col min="8" max="8" width="8.875" style="1" customWidth="1"/>
    <col min="9" max="16384" width="8.875" style="1"/>
  </cols>
  <sheetData>
    <row r="1" spans="1:7" ht="15.9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49</v>
      </c>
      <c r="F1" s="3" t="s">
        <v>9</v>
      </c>
      <c r="G1" s="3" t="s">
        <v>10</v>
      </c>
    </row>
    <row r="2" spans="1:7" ht="15.95" customHeight="1">
      <c r="A2" s="6" t="s">
        <v>13</v>
      </c>
      <c r="B2" s="6" t="s">
        <v>14</v>
      </c>
      <c r="C2" s="18" t="s">
        <v>15</v>
      </c>
      <c r="D2" s="18" t="s">
        <v>50</v>
      </c>
      <c r="E2" s="18" t="s">
        <v>51</v>
      </c>
      <c r="F2" s="19">
        <v>20</v>
      </c>
      <c r="G2" s="18" t="s">
        <v>44</v>
      </c>
    </row>
    <row r="3" spans="1:7" ht="15.95" customHeight="1">
      <c r="A3" s="9"/>
      <c r="B3" s="9"/>
      <c r="C3" s="20"/>
      <c r="D3" s="18" t="s">
        <v>52</v>
      </c>
      <c r="E3" s="18" t="s">
        <v>51</v>
      </c>
      <c r="F3" s="19">
        <v>30</v>
      </c>
      <c r="G3" s="18" t="s">
        <v>44</v>
      </c>
    </row>
    <row r="4" spans="1:7" ht="15.95" customHeight="1">
      <c r="A4" s="9"/>
      <c r="B4" s="9"/>
      <c r="C4" s="18" t="s">
        <v>18</v>
      </c>
      <c r="D4" s="18" t="s">
        <v>51</v>
      </c>
      <c r="E4" s="20"/>
      <c r="F4" s="20"/>
      <c r="G4" s="20"/>
    </row>
    <row r="5" spans="1:7" ht="15.95" customHeight="1">
      <c r="A5" s="9"/>
      <c r="B5" s="9"/>
      <c r="C5" s="20"/>
      <c r="D5" s="18" t="s">
        <v>53</v>
      </c>
      <c r="E5" s="20"/>
      <c r="F5" s="19">
        <v>32000</v>
      </c>
      <c r="G5" s="18" t="s">
        <v>19</v>
      </c>
    </row>
    <row r="6" spans="1:7" ht="15.95" customHeight="1">
      <c r="A6" s="9"/>
      <c r="B6" s="11"/>
      <c r="C6" s="20"/>
      <c r="D6" s="18" t="s">
        <v>54</v>
      </c>
      <c r="E6" s="18" t="s">
        <v>55</v>
      </c>
      <c r="F6" s="19">
        <v>120</v>
      </c>
      <c r="G6" s="18" t="s">
        <v>28</v>
      </c>
    </row>
    <row r="7" spans="1:7" ht="15.95" customHeight="1">
      <c r="A7" s="11"/>
      <c r="B7" s="18" t="s">
        <v>20</v>
      </c>
      <c r="C7" s="18" t="s">
        <v>23</v>
      </c>
      <c r="D7" s="20"/>
      <c r="E7" s="20"/>
      <c r="F7" s="20"/>
      <c r="G7" s="20"/>
    </row>
    <row r="8" spans="1:7" ht="15.95" customHeight="1">
      <c r="A8" s="6" t="s">
        <v>21</v>
      </c>
      <c r="B8" s="6" t="s">
        <v>22</v>
      </c>
      <c r="C8" s="18" t="s">
        <v>22</v>
      </c>
      <c r="D8" s="18" t="s">
        <v>51</v>
      </c>
      <c r="E8" s="20"/>
      <c r="F8" s="19">
        <v>90</v>
      </c>
      <c r="G8" s="18" t="s">
        <v>16</v>
      </c>
    </row>
    <row r="9" spans="1:7" ht="15.95" customHeight="1">
      <c r="A9" s="9"/>
      <c r="B9" s="9"/>
      <c r="C9" s="20"/>
      <c r="D9" s="18" t="s">
        <v>53</v>
      </c>
      <c r="E9" s="20"/>
      <c r="F9" s="19">
        <v>21100</v>
      </c>
      <c r="G9" s="18" t="s">
        <v>19</v>
      </c>
    </row>
    <row r="10" spans="1:7" ht="15.95" customHeight="1">
      <c r="A10" s="9"/>
      <c r="B10" s="11"/>
      <c r="C10" s="20"/>
      <c r="D10" s="18" t="s">
        <v>54</v>
      </c>
      <c r="E10" s="18" t="s">
        <v>55</v>
      </c>
      <c r="F10" s="19">
        <v>150</v>
      </c>
      <c r="G10" s="18" t="s">
        <v>28</v>
      </c>
    </row>
    <row r="11" spans="1:7" ht="15.95" customHeight="1">
      <c r="A11" s="21"/>
      <c r="B11" s="6" t="s">
        <v>23</v>
      </c>
      <c r="C11" s="18" t="s">
        <v>23</v>
      </c>
      <c r="D11" s="18" t="s">
        <v>51</v>
      </c>
      <c r="E11" s="20"/>
      <c r="F11" s="19">
        <v>66</v>
      </c>
      <c r="G11" s="18" t="s">
        <v>16</v>
      </c>
    </row>
    <row r="12" spans="1:7" ht="15.95" customHeight="1">
      <c r="A12" s="21"/>
      <c r="B12" s="9"/>
      <c r="C12" s="20"/>
      <c r="D12" s="18" t="s">
        <v>53</v>
      </c>
      <c r="E12" s="20"/>
      <c r="F12" s="19">
        <v>12240</v>
      </c>
      <c r="G12" s="18" t="s">
        <v>19</v>
      </c>
    </row>
    <row r="13" spans="1:7" ht="15.95" customHeight="1">
      <c r="A13" s="21"/>
      <c r="B13" s="11"/>
      <c r="C13" s="20"/>
      <c r="D13" s="18" t="s">
        <v>54</v>
      </c>
      <c r="E13" s="18" t="s">
        <v>55</v>
      </c>
      <c r="F13" s="19">
        <v>43</v>
      </c>
      <c r="G13" s="18" t="s">
        <v>28</v>
      </c>
    </row>
    <row r="14" spans="1:7" ht="15.95" customHeight="1">
      <c r="A14" s="9"/>
      <c r="B14" s="6" t="s">
        <v>24</v>
      </c>
      <c r="C14" s="18" t="s">
        <v>25</v>
      </c>
      <c r="D14" s="18" t="s">
        <v>56</v>
      </c>
      <c r="E14" s="18" t="s">
        <v>57</v>
      </c>
      <c r="F14" s="19">
        <v>180</v>
      </c>
      <c r="G14" s="18" t="s">
        <v>28</v>
      </c>
    </row>
    <row r="15" spans="1:7" ht="15.95" customHeight="1">
      <c r="A15" s="9"/>
      <c r="B15" s="11"/>
      <c r="C15" s="20"/>
      <c r="D15" s="18" t="s">
        <v>53</v>
      </c>
      <c r="E15" s="20"/>
      <c r="F15" s="20"/>
      <c r="G15" s="18" t="s">
        <v>19</v>
      </c>
    </row>
    <row r="16" spans="1:7" ht="15.95" customHeight="1">
      <c r="A16" s="9"/>
      <c r="B16" s="18" t="s">
        <v>58</v>
      </c>
      <c r="C16" s="18" t="s">
        <v>27</v>
      </c>
      <c r="D16" s="20"/>
      <c r="E16" s="20"/>
      <c r="F16" s="20"/>
      <c r="G16" s="20"/>
    </row>
    <row r="17" spans="1:7" ht="15.95" customHeight="1">
      <c r="A17" s="9"/>
      <c r="B17" s="6" t="s">
        <v>20</v>
      </c>
      <c r="C17" s="18" t="s">
        <v>29</v>
      </c>
      <c r="D17" s="18" t="s">
        <v>59</v>
      </c>
      <c r="E17" s="18" t="s">
        <v>60</v>
      </c>
      <c r="F17" s="19">
        <v>145</v>
      </c>
      <c r="G17" s="18" t="s">
        <v>28</v>
      </c>
    </row>
    <row r="18" spans="1:7" ht="15.95" customHeight="1">
      <c r="A18" s="9"/>
      <c r="B18" s="9"/>
      <c r="C18" s="18" t="s">
        <v>30</v>
      </c>
      <c r="D18" s="18" t="s">
        <v>61</v>
      </c>
      <c r="E18" s="18" t="s">
        <v>53</v>
      </c>
      <c r="F18" s="19">
        <v>100</v>
      </c>
      <c r="G18" s="18" t="s">
        <v>19</v>
      </c>
    </row>
    <row r="19" spans="1:7" ht="15.95" customHeight="1">
      <c r="A19" s="9"/>
      <c r="B19" s="9"/>
      <c r="C19" s="20"/>
      <c r="D19" s="18" t="s">
        <v>62</v>
      </c>
      <c r="E19" s="18" t="s">
        <v>53</v>
      </c>
      <c r="F19" s="19">
        <v>200</v>
      </c>
      <c r="G19" s="18" t="s">
        <v>19</v>
      </c>
    </row>
    <row r="20" spans="1:7" ht="15.95" customHeight="1">
      <c r="A20" s="11"/>
      <c r="B20" s="11"/>
      <c r="C20" s="18" t="s">
        <v>20</v>
      </c>
      <c r="D20" s="20"/>
      <c r="E20" s="20"/>
      <c r="F20" s="20"/>
      <c r="G20" s="20"/>
    </row>
    <row r="21" spans="1:7" ht="15.95" customHeight="1">
      <c r="A21" s="6" t="s">
        <v>31</v>
      </c>
      <c r="B21" s="18" t="s">
        <v>32</v>
      </c>
      <c r="C21" s="18" t="s">
        <v>32</v>
      </c>
      <c r="D21" s="18" t="s">
        <v>63</v>
      </c>
      <c r="E21" s="20"/>
      <c r="F21" s="19">
        <v>223</v>
      </c>
      <c r="G21" s="18" t="s">
        <v>28</v>
      </c>
    </row>
    <row r="22" spans="1:7" ht="15.95" customHeight="1">
      <c r="A22" s="9"/>
      <c r="B22" s="18" t="s">
        <v>33</v>
      </c>
      <c r="C22" s="18" t="s">
        <v>34</v>
      </c>
      <c r="D22" s="20"/>
      <c r="E22" s="20"/>
      <c r="F22" s="20"/>
      <c r="G22" s="20"/>
    </row>
    <row r="23" spans="1:7" ht="15.95" customHeight="1">
      <c r="A23" s="9"/>
      <c r="B23" s="6" t="s">
        <v>35</v>
      </c>
      <c r="C23" s="18" t="s">
        <v>35</v>
      </c>
      <c r="D23" s="18" t="s">
        <v>64</v>
      </c>
      <c r="E23" s="20"/>
      <c r="F23" s="19">
        <v>80</v>
      </c>
      <c r="G23" s="18" t="s">
        <v>28</v>
      </c>
    </row>
    <row r="24" spans="1:7" ht="15.95" customHeight="1">
      <c r="A24" s="9"/>
      <c r="B24" s="11"/>
      <c r="C24" s="20"/>
      <c r="D24" s="18" t="s">
        <v>65</v>
      </c>
      <c r="E24" s="20"/>
      <c r="F24" s="19">
        <v>320</v>
      </c>
      <c r="G24" s="18" t="s">
        <v>19</v>
      </c>
    </row>
    <row r="25" spans="1:7" ht="15.95" customHeight="1">
      <c r="A25" s="9"/>
      <c r="B25" s="18" t="s">
        <v>36</v>
      </c>
      <c r="C25" s="18" t="s">
        <v>36</v>
      </c>
      <c r="D25" s="20"/>
      <c r="E25" s="20"/>
      <c r="F25" s="20"/>
      <c r="G25" s="20"/>
    </row>
    <row r="26" spans="1:7" ht="15.95" customHeight="1">
      <c r="A26" s="11"/>
      <c r="B26" s="18" t="s">
        <v>20</v>
      </c>
      <c r="C26" s="18" t="s">
        <v>20</v>
      </c>
      <c r="D26" s="20"/>
      <c r="E26" s="20"/>
      <c r="F26" s="20"/>
      <c r="G26" s="20"/>
    </row>
    <row r="27" spans="1:7" ht="15.95" customHeight="1">
      <c r="A27" s="6" t="s">
        <v>37</v>
      </c>
      <c r="B27" s="18" t="s">
        <v>30</v>
      </c>
      <c r="C27" s="18" t="s">
        <v>30</v>
      </c>
      <c r="D27" s="20"/>
      <c r="E27" s="20"/>
      <c r="F27" s="20"/>
      <c r="G27" s="20"/>
    </row>
    <row r="28" spans="1:7" ht="15.95" customHeight="1">
      <c r="A28" s="11"/>
      <c r="B28" s="18" t="s">
        <v>20</v>
      </c>
      <c r="C28" s="18" t="s">
        <v>20</v>
      </c>
      <c r="D28" s="20"/>
      <c r="E28" s="20"/>
      <c r="F28" s="20"/>
      <c r="G28" s="20"/>
    </row>
    <row r="29" spans="1:7" ht="15.95" customHeight="1">
      <c r="A29" s="6" t="s">
        <v>38</v>
      </c>
      <c r="B29" s="18" t="s">
        <v>39</v>
      </c>
      <c r="C29" s="18" t="s">
        <v>40</v>
      </c>
      <c r="D29" s="20"/>
      <c r="E29" s="20"/>
      <c r="F29" s="20"/>
      <c r="G29" s="20"/>
    </row>
    <row r="30" spans="1:7" ht="15.95" customHeight="1">
      <c r="A30" s="9"/>
      <c r="B30" s="6" t="s">
        <v>20</v>
      </c>
      <c r="C30" s="18" t="s">
        <v>41</v>
      </c>
      <c r="D30" s="20"/>
      <c r="E30" s="20"/>
      <c r="F30" s="20"/>
      <c r="G30" s="20"/>
    </row>
    <row r="31" spans="1:7" ht="15.95" customHeight="1">
      <c r="A31" s="9"/>
      <c r="B31" s="9"/>
      <c r="C31" s="18" t="s">
        <v>42</v>
      </c>
      <c r="D31" s="20"/>
      <c r="E31" s="20"/>
      <c r="F31" s="20"/>
      <c r="G31" s="20"/>
    </row>
    <row r="32" spans="1:7" ht="15.95" customHeight="1">
      <c r="A32" s="11"/>
      <c r="B32" s="11"/>
      <c r="C32" s="18" t="s">
        <v>20</v>
      </c>
      <c r="D32" s="20"/>
      <c r="E32" s="20"/>
      <c r="F32" s="20"/>
      <c r="G32" s="20"/>
    </row>
    <row r="33" spans="1:7" ht="15.95" customHeight="1">
      <c r="A33" s="18" t="s">
        <v>20</v>
      </c>
      <c r="B33" s="18" t="s">
        <v>20</v>
      </c>
      <c r="C33" s="18" t="s">
        <v>20</v>
      </c>
      <c r="D33" s="20"/>
      <c r="E33" s="20"/>
      <c r="F33" s="20"/>
      <c r="G33" s="20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7036-D79F-4C56-91CB-0978CD9148D6}">
  <dimension ref="A1:E10"/>
  <sheetViews>
    <sheetView showGridLines="0" workbookViewId="0"/>
  </sheetViews>
  <sheetFormatPr defaultColWidth="8.875" defaultRowHeight="14.25" customHeight="1"/>
  <cols>
    <col min="1" max="6" width="8.875" style="1" customWidth="1"/>
    <col min="7" max="16384" width="8.875" style="1"/>
  </cols>
  <sheetData>
    <row r="1" spans="1:5" ht="15.95" customHeight="1">
      <c r="A1" s="22" t="s">
        <v>66</v>
      </c>
      <c r="B1" s="5"/>
      <c r="C1" s="5"/>
      <c r="D1" s="5"/>
      <c r="E1" s="5"/>
    </row>
    <row r="2" spans="1:5" ht="15.95" customHeight="1">
      <c r="A2" s="22" t="s">
        <v>44</v>
      </c>
      <c r="B2" s="5"/>
      <c r="C2" s="5"/>
      <c r="D2" s="5"/>
      <c r="E2" s="5"/>
    </row>
    <row r="3" spans="1:5" ht="15.95" customHeight="1">
      <c r="A3" s="22" t="s">
        <v>46</v>
      </c>
      <c r="B3" s="5"/>
      <c r="C3" s="5"/>
      <c r="D3" s="5"/>
      <c r="E3" s="5"/>
    </row>
    <row r="4" spans="1:5" ht="15.95" customHeight="1">
      <c r="A4" s="22" t="s">
        <v>28</v>
      </c>
      <c r="B4" s="5"/>
      <c r="C4" s="5"/>
      <c r="D4" s="5"/>
      <c r="E4" s="5"/>
    </row>
    <row r="5" spans="1:5" ht="15.95" customHeight="1">
      <c r="A5" s="22" t="s">
        <v>16</v>
      </c>
      <c r="B5" s="5"/>
      <c r="C5" s="5"/>
      <c r="D5" s="5"/>
      <c r="E5" s="5"/>
    </row>
    <row r="6" spans="1:5" ht="15.95" customHeight="1">
      <c r="A6" s="22" t="s">
        <v>19</v>
      </c>
      <c r="B6" s="5"/>
      <c r="C6" s="5"/>
      <c r="D6" s="5"/>
      <c r="E6" s="5"/>
    </row>
    <row r="7" spans="1:5" ht="15.95" customHeight="1">
      <c r="A7" s="22" t="s">
        <v>67</v>
      </c>
      <c r="B7" s="5"/>
      <c r="C7" s="5"/>
      <c r="D7" s="5"/>
      <c r="E7" s="5"/>
    </row>
    <row r="8" spans="1:5" ht="15.95" customHeight="1">
      <c r="A8" s="5"/>
      <c r="B8" s="5"/>
      <c r="C8" s="5"/>
      <c r="D8" s="5"/>
      <c r="E8" s="5"/>
    </row>
    <row r="9" spans="1:5" ht="15.95" customHeight="1">
      <c r="A9" s="5"/>
      <c r="B9" s="5"/>
      <c r="C9" s="5"/>
      <c r="D9" s="5"/>
      <c r="E9" s="5"/>
    </row>
    <row r="10" spans="1:5" ht="15.95" customHeight="1">
      <c r="A10" s="5"/>
      <c r="B10" s="5"/>
      <c r="C10" s="5"/>
      <c r="D10" s="5"/>
      <c r="E10" s="5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02c0fc-93bc-45db-850e-214673077a06">
      <Terms xmlns="http://schemas.microsoft.com/office/infopath/2007/PartnerControls"/>
    </lcf76f155ced4ddcb4097134ff3c332f>
    <TaxCatchAll xmlns="8bf13764-e70c-4c8d-b1e3-c6c51f30c37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8FB6A1E7878746B05546DCC6B38AF4" ma:contentTypeVersion="14" ma:contentTypeDescription="Create a new document." ma:contentTypeScope="" ma:versionID="62742f05229dc17d3beba3a739a0dc2e">
  <xsd:schema xmlns:xsd="http://www.w3.org/2001/XMLSchema" xmlns:xs="http://www.w3.org/2001/XMLSchema" xmlns:p="http://schemas.microsoft.com/office/2006/metadata/properties" xmlns:ns2="8bf13764-e70c-4c8d-b1e3-c6c51f30c372" xmlns:ns3="9302c0fc-93bc-45db-850e-214673077a06" targetNamespace="http://schemas.microsoft.com/office/2006/metadata/properties" ma:root="true" ma:fieldsID="e5931e5e17946fe121f42cdcca4ace44" ns2:_="" ns3:_="">
    <xsd:import namespace="8bf13764-e70c-4c8d-b1e3-c6c51f30c372"/>
    <xsd:import namespace="9302c0fc-93bc-45db-850e-214673077a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13764-e70c-4c8d-b1e3-c6c51f30c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b1953f1-74e8-4f4b-aaa0-e8cd98a1bfec}" ma:internalName="TaxCatchAll" ma:showField="CatchAllData" ma:web="8bf13764-e70c-4c8d-b1e3-c6c51f30c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2c0fc-93bc-45db-850e-214673077a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2e7f9b2-38e6-4fd2-87ed-2a611b174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730DE6-88C6-42AF-9A6C-ED086B8C2B0B}">
  <ds:schemaRefs>
    <ds:schemaRef ds:uri="http://schemas.microsoft.com/office/2006/documentManagement/types"/>
    <ds:schemaRef ds:uri="http://schemas.microsoft.com/office/infopath/2007/PartnerControls"/>
    <ds:schemaRef ds:uri="9302c0fc-93bc-45db-850e-214673077a06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8bf13764-e70c-4c8d-b1e3-c6c51f30c372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FDE4F4E-9F66-447E-8EB4-8B1F5BEB1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13764-e70c-4c8d-b1e3-c6c51f30c372"/>
    <ds:schemaRef ds:uri="9302c0fc-93bc-45db-850e-214673077a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F9467-099A-4F90-B8CE-F22DFDEC93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Example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Veerayut Tuanpanlorm</dc:creator>
  <cp:lastModifiedBy>Veerayut Tuanpanlorm</cp:lastModifiedBy>
  <dcterms:created xsi:type="dcterms:W3CDTF">2024-09-10T02:30:20Z</dcterms:created>
  <dcterms:modified xsi:type="dcterms:W3CDTF">2024-11-05T03:50:41Z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0x010100328FB6A1E7878746B05546DCC6B38AF4</vt:lpwstr>
  </property>
  <property fmtid="{D5CDD505-2E9C-101B-9397-08002B2CF9AE}" pid="3" name="MediaServiceImageTags">
    <vt:lpwstr/>
  </property>
</Properties>
</file>